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wel.glinski\Documents\Ochrona przyrody\zestawienie\"/>
    </mc:Choice>
  </mc:AlternateContent>
  <xr:revisionPtr revIDLastSave="0" documentId="13_ncr:1_{7AB894D4-83F0-441A-84A4-08BC846F5880}" xr6:coauthVersionLast="47" xr6:coauthVersionMax="47" xr10:uidLastSave="{00000000-0000-0000-0000-000000000000}"/>
  <bookViews>
    <workbookView xWindow="-108" yWindow="-108" windowWidth="30936" windowHeight="16776" tabRatio="751" activeTab="4" xr2:uid="{00000000-000D-0000-FFFF-FFFF00000000}"/>
  </bookViews>
  <sheets>
    <sheet name="Tab.1" sheetId="1" r:id="rId1"/>
    <sheet name="Tab.2" sheetId="27" r:id="rId2"/>
    <sheet name="Tab.3a" sheetId="3" r:id="rId3"/>
    <sheet name="Tab.3b" sheetId="25" r:id="rId4"/>
    <sheet name="Tab.4 " sheetId="28" r:id="rId5"/>
    <sheet name="Tab.5a ptaki" sheetId="26" r:id="rId6"/>
    <sheet name="Tab.5b inne" sheetId="12" r:id="rId7"/>
    <sheet name="TAB.6." sheetId="21" r:id="rId8"/>
    <sheet name="Tab.7" sheetId="13" r:id="rId9"/>
    <sheet name="Tab.8" sheetId="14" r:id="rId10"/>
    <sheet name="TAB.9" sheetId="24" r:id="rId11"/>
  </sheets>
  <definedNames>
    <definedName name="_xlnm._FilterDatabase" localSheetId="7" hidden="1">'TAB.6.'!$A$1:$F$28</definedName>
    <definedName name="_xlnm.Print_Area" localSheetId="0">Tab.1!$A$1:$AA$47</definedName>
    <definedName name="_xlnm.Print_Area" localSheetId="1">Tab.2!$A$1:$G$24</definedName>
    <definedName name="_xlnm.Print_Area" localSheetId="2">Tab.3a!$A$1:$H$29</definedName>
    <definedName name="_xlnm.Print_Area" localSheetId="3">Tab.3b!$A$1:$H$27</definedName>
    <definedName name="_xlnm.Print_Area" localSheetId="4">'Tab.4 '!$A$1:$AD$30</definedName>
    <definedName name="_xlnm.Print_Area" localSheetId="7">'TAB.6.'!$A$1:$L$34</definedName>
    <definedName name="_xlnm.Print_Area" localSheetId="8">Tab.7!$A$1:$L$31</definedName>
    <definedName name="_xlnm.Print_Area" localSheetId="9">Tab.8!$A$1:$G$62</definedName>
    <definedName name="_xlnm.Print_Titles" localSheetId="8">Tab.7!$3:$3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1" l="1"/>
  <c r="E5" i="24"/>
  <c r="D8" i="25"/>
  <c r="F21" i="13"/>
  <c r="I12" i="26"/>
  <c r="I23" i="26"/>
  <c r="G23" i="26"/>
  <c r="G12" i="26"/>
  <c r="H23" i="26"/>
  <c r="H12" i="26"/>
  <c r="AB11" i="28"/>
  <c r="AA10" i="1"/>
  <c r="Y10" i="1"/>
  <c r="E39" i="12"/>
  <c r="D39" i="12"/>
  <c r="E27" i="26"/>
  <c r="D27" i="26"/>
  <c r="L27" i="26"/>
  <c r="Y26" i="1" l="1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8" i="26"/>
  <c r="G27" i="26"/>
  <c r="H27" i="26"/>
  <c r="I27" i="26"/>
  <c r="J27" i="26"/>
  <c r="K27" i="26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K39" i="12"/>
  <c r="J39" i="12"/>
  <c r="I39" i="12"/>
  <c r="H39" i="12"/>
  <c r="G39" i="12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8" i="3"/>
  <c r="E23" i="25"/>
  <c r="F23" i="25"/>
  <c r="G23" i="25"/>
  <c r="H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F24" i="3"/>
  <c r="G24" i="3"/>
  <c r="H24" i="3"/>
  <c r="F24" i="27"/>
  <c r="E24" i="27"/>
  <c r="D24" i="27"/>
  <c r="C24" i="27"/>
  <c r="C27" i="1"/>
  <c r="C58" i="14"/>
  <c r="Y25" i="1"/>
  <c r="Z27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7" i="1"/>
  <c r="H27" i="1"/>
  <c r="G59" i="14"/>
  <c r="G58" i="14"/>
  <c r="F58" i="14"/>
  <c r="D59" i="14"/>
  <c r="E59" i="14"/>
  <c r="F59" i="14"/>
  <c r="C59" i="14"/>
  <c r="D58" i="14"/>
  <c r="E58" i="14"/>
  <c r="Q27" i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D23" i="25" l="1"/>
  <c r="D24" i="3"/>
  <c r="W27" i="1"/>
  <c r="F39" i="12"/>
  <c r="D25" i="3"/>
  <c r="X27" i="1"/>
  <c r="Y28" i="1"/>
  <c r="X28" i="1"/>
  <c r="F27" i="26"/>
  <c r="M28" i="28"/>
  <c r="T28" i="28"/>
  <c r="S28" i="28"/>
  <c r="D28" i="28"/>
  <c r="H28" i="28"/>
  <c r="K28" i="28"/>
  <c r="O28" i="28"/>
  <c r="R28" i="28"/>
  <c r="Z28" i="28"/>
  <c r="G28" i="28"/>
  <c r="U28" i="28"/>
  <c r="J28" i="28"/>
  <c r="F28" i="28"/>
  <c r="Q28" i="28"/>
  <c r="P28" i="28"/>
  <c r="C28" i="28"/>
  <c r="AD28" i="28"/>
  <c r="Y28" i="28"/>
  <c r="AC28" i="28"/>
  <c r="AB28" i="28"/>
  <c r="B28" i="28"/>
  <c r="AA28" i="28"/>
  <c r="V28" i="28"/>
  <c r="E28" i="28"/>
  <c r="X28" i="28"/>
  <c r="L28" i="28"/>
  <c r="W28" i="28"/>
  <c r="I28" i="28"/>
  <c r="N28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malgorzata.czyzewska</author>
  </authors>
  <commentList>
    <comment ref="J7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<sst xmlns="http://schemas.openxmlformats.org/spreadsheetml/2006/main" count="627" uniqueCount="285">
  <si>
    <t>RDLP</t>
  </si>
  <si>
    <t>Ogółem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</si>
  <si>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</si>
  <si>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</si>
  <si>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</si>
  <si>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</si>
  <si>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</si>
  <si>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</si>
  <si>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</si>
  <si>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</si>
  <si>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</si>
  <si>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Olsztyn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</si>
  <si>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</si>
  <si>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</si>
  <si>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</si>
  <si>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</si>
  <si>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</si>
  <si>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</si>
  <si>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</si>
  <si>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</si>
  <si>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</si>
  <si>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</si>
  <si>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</si>
  <si>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</si>
  <si>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</si>
  <si>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</si>
  <si>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</si>
  <si>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</si>
  <si>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</si>
  <si>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</si>
  <si>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</si>
  <si>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</si>
  <si>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</si>
  <si>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</si>
  <si>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</si>
  <si>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</si>
  <si>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</si>
  <si>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</si>
  <si>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</si>
  <si>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</si>
  <si>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</si>
  <si>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</si>
  <si>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</si>
  <si>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</si>
  <si>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</si>
  <si>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</si>
  <si>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</si>
  <si>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</si>
  <si>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</si>
  <si>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</si>
  <si>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</si>
  <si>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</si>
  <si>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</si>
  <si>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</si>
  <si>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</si>
  <si>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</si>
  <si>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</si>
  <si>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</si>
  <si>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</si>
  <si>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</si>
  <si>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</si>
  <si>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</si>
  <si>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</si>
  <si>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</si>
  <si>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</si>
  <si>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</si>
  <si>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</si>
  <si>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</si>
  <si>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</si>
  <si>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</si>
  <si>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</si>
  <si>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</si>
  <si>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</si>
  <si>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</si>
  <si>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</si>
  <si>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</si>
  <si>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</si>
  <si>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</si>
  <si>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</si>
  <si>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</si>
  <si>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</si>
  <si>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</si>
  <si>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</si>
  <si>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</si>
  <si>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</si>
  <si>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</si>
  <si>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</si>
  <si>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</si>
  <si>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</si>
  <si>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</si>
  <si>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</si>
  <si>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</si>
  <si>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</si>
  <si>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</si>
  <si>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</si>
  <si>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</si>
  <si>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</si>
  <si>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</si>
  <si>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</si>
  <si>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</si>
  <si>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</si>
  <si>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</si>
  <si>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</si>
  <si>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</si>
  <si>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</si>
  <si>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</si>
  <si>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</si>
  <si>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</si>
  <si>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w tym zasiedlone</t>
  </si>
  <si>
    <t xml:space="preserve">Ochrona strefowa </t>
  </si>
  <si>
    <t>x</t>
  </si>
  <si>
    <t>wilk</t>
  </si>
  <si>
    <t>iglica mała</t>
  </si>
  <si>
    <t>granicznik płucnik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</si>
  <si>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</si>
  <si>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</si>
  <si>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</si>
  <si>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</si>
  <si>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</si>
  <si>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</si>
  <si>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</si>
  <si>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</si>
  <si>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</si>
  <si>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</si>
  <si>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</si>
  <si>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</si>
  <si>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</si>
  <si>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</si>
  <si>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</si>
  <si>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</si>
  <si>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</si>
  <si>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</si>
  <si>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</si>
  <si>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</si>
  <si>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</si>
  <si>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</si>
  <si>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</si>
  <si>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</si>
  <si>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</si>
  <si>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</si>
  <si>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</si>
  <si>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</si>
  <si>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</si>
  <si>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brodaczka*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</si>
  <si>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</si>
  <si>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</si>
  <si>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</si>
  <si>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</si>
  <si>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</si>
  <si>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</si>
  <si>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</si>
  <si>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</si>
  <si>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</si>
  <si>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</si>
  <si>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</si>
  <si>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</si>
  <si>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</si>
  <si>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</si>
  <si>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</si>
  <si>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</si>
  <si>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</si>
  <si>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</si>
  <si>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</si>
  <si>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</si>
  <si>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</si>
  <si>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</si>
  <si>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</si>
  <si>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</si>
  <si>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</si>
  <si>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</si>
  <si>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</si>
  <si>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</si>
  <si>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</si>
  <si>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</si>
  <si>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</si>
  <si>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</si>
  <si>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</si>
  <si>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</si>
  <si>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</si>
  <si>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</si>
  <si>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</si>
  <si>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</si>
  <si>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</si>
  <si>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</si>
  <si>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</si>
  <si>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</si>
  <si>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</si>
  <si>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** dane zagregowane kolejno obszarmi chronionego krajobrazu wraz z odpowiednimi nadleśnictwami </t>
  </si>
  <si>
    <t>Ogółem *</t>
  </si>
  <si>
    <t>* powierzchnia gruntów w zarządzie Lasów Państwowych objęta wymienionymi formami ochrony - powierzchnia pojedynczych wydzieleń; bez multiplikowania powierzchni; powierzchnia nie może  być sumą</t>
  </si>
  <si>
    <t>Tab. 5. OCHRONA STREFOWA inne</t>
  </si>
  <si>
    <t>sztuk (lp .20 – 49)</t>
  </si>
  <si>
    <t>Liczba stref</t>
  </si>
  <si>
    <t>Pow. całkowita stref</t>
  </si>
  <si>
    <t xml:space="preserve">Nadleśnictwo </t>
  </si>
  <si>
    <t xml:space="preserve">Tab. 3b. FORMY OCHRONY PRZYRODY W LASACH PAŃSTWOWYCH: </t>
  </si>
  <si>
    <t>Rezerwaty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</si>
  <si>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</si>
  <si>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</si>
  <si>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</si>
  <si>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</si>
  <si>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</si>
  <si>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</si>
  <si>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</si>
  <si>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</si>
  <si>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</si>
  <si>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</si>
  <si>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</si>
  <si>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</si>
  <si>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>jeżeli tak w kolumnie wypełnić 1</t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</si>
  <si>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</si>
  <si>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</si>
  <si>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</si>
  <si>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</si>
  <si>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powierzchniowych pomników przyrody [ha]</t>
  </si>
  <si>
    <t xml:space="preserve">             PAŃSTWOWYCH: PLANY OCHRONY REZERWATÓW I INNE</t>
  </si>
  <si>
    <t>formy ochrony przyrody  % powierzchni leśnej</t>
  </si>
  <si>
    <t>formy ochrony przyrody  % powierzchni w zarządzie nadleśnictwa</t>
  </si>
  <si>
    <t>Nazwa rezerwatu /DSG /</t>
  </si>
  <si>
    <t>Opisać co jest chronione jako pomnik powierzchniowy *</t>
  </si>
  <si>
    <t>Uwagi: zdublowanie gatunków, stanowisko w rezerwacie etc.**</t>
  </si>
  <si>
    <t>Przypadek ten opisać poniżej w tabeli - wymieniając nazwę rezerwatu, nadleśnictwa gdzie jest położony oraz całkowitą powierzchnię</t>
  </si>
  <si>
    <t>W przypadku rezerwatów położonych na terenie więcej niż jednego nadleśnictwa, liczbę sztuk podać dla nadleśnictwa, gdzie rezerwat ma największą powierzchnię. W pozostałych nadleśnictwach podać liczbę sztuk 0.
Wszystkie nadleśnictwa podają powierzchnię gruntów w zarządzie tworzącą rezerwat.</t>
  </si>
  <si>
    <t xml:space="preserve">Nazwa rezerwatu </t>
  </si>
  <si>
    <t>Pow. 
całkowita 
(ha)</t>
  </si>
  <si>
    <t>* pow. zredukowana bez rezerwatów, obszarów Natura 2000, użytków ekologicznych, stanowisk dokument., zespołów przyrodniczo-krajobrazowych</t>
  </si>
  <si>
    <t xml:space="preserve">             PARKI KRAJOBRAZOWE </t>
  </si>
  <si>
    <t>*pow. zredukowana bez rezerwatów, obszarów Natura 2000, użytków ekologicznych, stanowisk dokument., zespołów przyrodniczo-krajobrazowych</t>
  </si>
  <si>
    <t>Skałki, groty</t>
  </si>
  <si>
    <t xml:space="preserve">* i inne - podać co jest chronione </t>
  </si>
  <si>
    <t>Pomniki przyrody tworzące aleje, grupy i inne formy zbiorcze położone w więcej, niż jednym wydzieleniu</t>
  </si>
  <si>
    <t>Adres leśny</t>
  </si>
  <si>
    <t>Kategoria pomnika
(aleja, grupa, 
inna forma zbiorcza)</t>
  </si>
  <si>
    <t>Rezerwat położony na terenie więcej, 
niż jednego nadleśnictwa</t>
  </si>
  <si>
    <t>Pomniki przyrody zniszczone podczas wichur, burz lub pożarów:</t>
  </si>
  <si>
    <t>Zlikwidowane obiekty**:</t>
  </si>
  <si>
    <t>** pomniki przyrody, stanowiska dokumentacyjne, zespoły przyrodniczo-krajobrazowe, użytki ekoelogiczne</t>
  </si>
  <si>
    <t>* nadleśnictwo i odpowiednio nazwa gatunku, dla którego istnieje powołana strefa</t>
  </si>
  <si>
    <t>Gatunek</t>
  </si>
  <si>
    <t>Razem:</t>
  </si>
  <si>
    <t>** Opisać i onaczyć w polu uwagi strefy transgraniczne (tj. strefy położone na terenie kilku nadleśnictw i/lub rdLP)</t>
  </si>
  <si>
    <t xml:space="preserve">** Wpisać nazwę gatunku objętego ochroną strefową </t>
  </si>
  <si>
    <r>
      <t xml:space="preserve">   Kolejność </t>
    </r>
    <r>
      <rPr>
        <b/>
        <sz val="10"/>
        <rFont val="Verdana"/>
        <family val="2"/>
        <charset val="238"/>
      </rPr>
      <t>gatunkami</t>
    </r>
    <r>
      <rPr>
        <sz val="10"/>
        <rFont val="Verdana"/>
        <family val="2"/>
        <charset val="238"/>
      </rPr>
      <t xml:space="preserve"> dla poszczególnych nadleśnictw</t>
    </r>
  </si>
  <si>
    <t>powołanych 
(szt.)</t>
  </si>
  <si>
    <t>zlikwidowanych
(szt.)</t>
  </si>
  <si>
    <t xml:space="preserve">Liczba stref </t>
  </si>
  <si>
    <t>nakładających się (zachodzących na siebie) powołanych różnymi decyzjami</t>
  </si>
  <si>
    <t>wspólnych (jednakowych)</t>
  </si>
  <si>
    <t>liczba (szt.)</t>
  </si>
  <si>
    <t>pow. (ha)</t>
  </si>
  <si>
    <t>Kołowe strefy</t>
  </si>
  <si>
    <t>Tab. 5. OCHRONA STREFOWA - ptaki</t>
  </si>
  <si>
    <t>PZO w PUL w opracowywaniu</t>
  </si>
  <si>
    <t xml:space="preserve">PO jeżeli jest proszę opisać </t>
  </si>
  <si>
    <t>* Powierzchnia obszarów N2000 na terenie LP - orientacyjna, obliczona z mapy numerycznej</t>
  </si>
  <si>
    <t>Kolekcje drzew  (ogród dendrologiczny bez statusu prawnego), jeżeli ma status formy ochrony przyrody proszę o wyjaśnienie w komentarzu</t>
  </si>
  <si>
    <t xml:space="preserve">Nowe obiekty**: </t>
  </si>
  <si>
    <t>Pow. 
(ha)</t>
  </si>
  <si>
    <t>Cel ochrony</t>
  </si>
  <si>
    <t>wg stanu na 31.12.2023 r.</t>
  </si>
  <si>
    <t>Rezerwat utworzony / powiększony w 2023 r.</t>
  </si>
  <si>
    <t xml:space="preserve">Dodatkowe informacje z 2023 r.: </t>
  </si>
  <si>
    <t xml:space="preserve">TAB. 9A FORMY OCHRONY PRZYRODY W LASACH W ZARZĄDZIE LASÓW PAŃSTWOWYCH W 2023 r. dane dla GUS /nadleśnictwami / </t>
  </si>
  <si>
    <t>Liczba stref w 2023 r.:</t>
  </si>
  <si>
    <r>
      <t>Powierzchnia na terenie LP (ha)</t>
    </r>
    <r>
      <rPr>
        <b/>
        <vertAlign val="superscript"/>
        <sz val="10"/>
        <color theme="0"/>
        <rFont val="Verdana"/>
        <family val="2"/>
        <charset val="238"/>
      </rPr>
      <t>*</t>
    </r>
  </si>
  <si>
    <r>
      <t xml:space="preserve">par </t>
    </r>
    <r>
      <rPr>
        <sz val="12"/>
        <color theme="0"/>
        <rFont val="Verdana"/>
        <family val="2"/>
        <charset val="238"/>
      </rPr>
      <t>(gatunki lp. 1 –17)</t>
    </r>
    <r>
      <rPr>
        <b/>
        <sz val="12"/>
        <color theme="0"/>
        <rFont val="Verdana"/>
        <family val="2"/>
        <charset val="238"/>
      </rPr>
      <t xml:space="preserve"> 
szt </t>
    </r>
    <r>
      <rPr>
        <sz val="12"/>
        <color theme="0"/>
        <rFont val="Verdana"/>
        <family val="2"/>
        <charset val="238"/>
      </rPr>
      <t>(gatunki lp. 18-19)</t>
    </r>
    <r>
      <rPr>
        <b/>
        <sz val="12"/>
        <color theme="0"/>
        <rFont val="Verdana"/>
        <family val="2"/>
        <charset val="238"/>
      </rPr>
      <t xml:space="preserve">  </t>
    </r>
  </si>
  <si>
    <r>
      <t>Powierzchnia na terenie LP (ha)</t>
    </r>
    <r>
      <rPr>
        <b/>
        <vertAlign val="superscript"/>
        <sz val="9"/>
        <color theme="0"/>
        <rFont val="Tahoma"/>
        <family val="2"/>
        <charset val="238"/>
      </rPr>
      <t>*</t>
    </r>
  </si>
  <si>
    <t>Kod obszaru**</t>
  </si>
  <si>
    <t>** KOD w formacie PL*000000</t>
  </si>
  <si>
    <t xml:space="preserve">w tym: pomniki "powierzch." </t>
  </si>
  <si>
    <t xml:space="preserve">Pow. </t>
  </si>
  <si>
    <t>Jezioro Kalejty</t>
  </si>
  <si>
    <t>Brzozowy Grąd</t>
  </si>
  <si>
    <t>Szczebra</t>
  </si>
  <si>
    <t>„Dolina Rospudy”</t>
  </si>
  <si>
    <t>„Puszcza i Jeziora Augustowskie”</t>
  </si>
  <si>
    <t>w jednej ze straf dodatkowo gniazduje orlik krzykliwy</t>
  </si>
  <si>
    <t>PLB200002</t>
  </si>
  <si>
    <t>Puszcza Augustowska</t>
  </si>
  <si>
    <t>16343.04</t>
  </si>
  <si>
    <t>PLH200022</t>
  </si>
  <si>
    <t>Dolina Górnej Rospudy</t>
  </si>
  <si>
    <t>Ostoja Augustowska</t>
  </si>
  <si>
    <t>PLH200005</t>
  </si>
  <si>
    <t>podlaskie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</si>
</sst>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"/>
    <numFmt numFmtId="166" formatCode="#,##0.0"/>
  </numFmts>
  <fonts count="5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sz val="9"/>
      <name val="Tahoma"/>
      <family val="2"/>
      <charset val="238"/>
    </font>
    <font>
      <u/>
      <sz val="12"/>
      <name val="Tahom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0"/>
      <name val="Verdana"/>
      <family val="2"/>
      <charset val="238"/>
    </font>
    <font>
      <sz val="18"/>
      <name val="Verdana"/>
      <family val="2"/>
      <charset val="238"/>
    </font>
    <font>
      <sz val="11"/>
      <name val="Verdana"/>
      <family val="2"/>
      <charset val="238"/>
    </font>
    <font>
      <u/>
      <sz val="12"/>
      <name val="Verdana"/>
      <family val="2"/>
      <charset val="238"/>
    </font>
    <font>
      <u/>
      <sz val="11"/>
      <name val="Verdana"/>
      <family val="2"/>
      <charset val="238"/>
    </font>
    <font>
      <sz val="9"/>
      <name val="Verdana"/>
      <family val="2"/>
      <charset val="238"/>
    </font>
    <font>
      <b/>
      <sz val="14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b/>
      <sz val="9"/>
      <name val="Verdana"/>
      <family val="2"/>
      <charset val="238"/>
    </font>
    <font>
      <vertAlign val="superscript"/>
      <sz val="12"/>
      <name val="Verdana"/>
      <family val="2"/>
      <charset val="238"/>
    </font>
    <font>
      <i/>
      <sz val="10"/>
      <name val="Verdana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color rgb="FFFF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z val="12"/>
      <color theme="0"/>
      <name val="Verdana"/>
      <family val="2"/>
      <charset val="238"/>
    </font>
    <font>
      <sz val="11"/>
      <color theme="0"/>
      <name val="Verdana"/>
      <family val="2"/>
      <charset val="238"/>
    </font>
    <font>
      <sz val="10"/>
      <color theme="0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vertAlign val="superscript"/>
      <sz val="10"/>
      <color theme="0"/>
      <name val="Verdana"/>
      <family val="2"/>
      <charset val="238"/>
    </font>
    <font>
      <b/>
      <sz val="12"/>
      <color theme="0"/>
      <name val="Verdana"/>
      <family val="2"/>
      <charset val="238"/>
    </font>
    <font>
      <b/>
      <sz val="11"/>
      <color theme="0"/>
      <name val="Verdana"/>
      <family val="2"/>
      <charset val="238"/>
    </font>
    <font>
      <sz val="12"/>
      <color theme="0"/>
      <name val="Tahoma"/>
      <family val="2"/>
      <charset val="238"/>
    </font>
    <font>
      <sz val="8"/>
      <color theme="0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b/>
      <vertAlign val="superscript"/>
      <sz val="9"/>
      <color theme="0"/>
      <name val="Tahom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87C54"/>
        <bgColor indexed="64"/>
      </patternFill>
    </fill>
    <fill>
      <patternFill patternType="solid">
        <fgColor rgb="FFFFB793"/>
        <bgColor indexed="64"/>
      </patternFill>
    </fill>
    <fill>
      <patternFill patternType="solid">
        <fgColor rgb="FFBB2649"/>
        <bgColor indexed="64"/>
      </patternFill>
    </fill>
    <fill>
      <patternFill patternType="solid">
        <fgColor rgb="FFE2708B"/>
        <bgColor indexed="64"/>
      </patternFill>
    </fill>
    <fill>
      <patternFill patternType="solid">
        <fgColor rgb="FF6667AB"/>
        <bgColor indexed="64"/>
      </patternFill>
    </fill>
    <fill>
      <patternFill patternType="solid">
        <fgColor rgb="FFA3A4CD"/>
        <bgColor indexed="64"/>
      </patternFill>
    </fill>
    <fill>
      <patternFill patternType="solid">
        <fgColor rgb="FF0F4C81"/>
        <bgColor indexed="64"/>
      </patternFill>
    </fill>
    <fill>
      <patternFill patternType="solid">
        <fgColor rgb="FF88B04B"/>
        <bgColor indexed="64"/>
      </patternFill>
    </fill>
    <fill>
      <patternFill patternType="solid">
        <fgColor rgb="FF88B04B"/>
        <bgColor rgb="FF000000"/>
      </patternFill>
    </fill>
    <fill>
      <patternFill patternType="solid">
        <fgColor rgb="FFB7BD6B"/>
        <bgColor indexed="64"/>
      </patternFill>
    </fill>
    <fill>
      <patternFill patternType="solid">
        <fgColor rgb="FF90AA84"/>
        <bgColor indexed="64"/>
      </patternFill>
    </fill>
    <fill>
      <patternFill patternType="solid">
        <fgColor rgb="FFB7BD6B"/>
        <bgColor rgb="FF000000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31" fillId="3" borderId="0" applyNumberFormat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0">
    <xf numFmtId="0" fontId="0" fillId="0" borderId="0" xfId="0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10" fillId="0" borderId="0" xfId="0" applyFont="1"/>
    <xf numFmtId="0" fontId="11" fillId="0" borderId="0" xfId="0" applyFont="1"/>
    <xf numFmtId="0" fontId="11" fillId="0" borderId="4" xfId="0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0" fontId="11" fillId="4" borderId="1" xfId="0" applyFont="1" applyFill="1" applyBorder="1" applyAlignment="1">
      <alignment horizontal="left" vertical="top"/>
    </xf>
    <xf numFmtId="49" fontId="11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4" fontId="11" fillId="4" borderId="1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4" fontId="11" fillId="0" borderId="0" xfId="0" applyNumberFormat="1" applyFont="1"/>
    <xf numFmtId="2" fontId="10" fillId="0" borderId="0" xfId="0" applyNumberFormat="1" applyFont="1" applyAlignment="1">
      <alignment horizontal="right"/>
    </xf>
    <xf numFmtId="0" fontId="14" fillId="0" borderId="0" xfId="0" applyFont="1"/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9" fillId="0" borderId="0" xfId="7" applyFont="1"/>
    <xf numFmtId="0" fontId="10" fillId="0" borderId="0" xfId="7" applyFont="1"/>
    <xf numFmtId="2" fontId="10" fillId="0" borderId="0" xfId="7" applyNumberFormat="1" applyFont="1"/>
    <xf numFmtId="165" fontId="10" fillId="0" borderId="0" xfId="7" applyNumberFormat="1" applyFont="1"/>
    <xf numFmtId="0" fontId="9" fillId="0" borderId="0" xfId="7" applyFont="1" applyFill="1" applyBorder="1"/>
    <xf numFmtId="0" fontId="10" fillId="0" borderId="0" xfId="7" applyFont="1" applyFill="1" applyBorder="1"/>
    <xf numFmtId="2" fontId="10" fillId="0" borderId="0" xfId="7" applyNumberFormat="1" applyFont="1" applyFill="1" applyBorder="1"/>
    <xf numFmtId="165" fontId="10" fillId="0" borderId="0" xfId="7" applyNumberFormat="1" applyFont="1" applyFill="1" applyBorder="1"/>
    <xf numFmtId="2" fontId="10" fillId="0" borderId="0" xfId="0" applyNumberFormat="1" applyFont="1" applyAlignment="1"/>
    <xf numFmtId="0" fontId="10" fillId="4" borderId="4" xfId="7" applyFont="1" applyFill="1" applyBorder="1" applyAlignment="1">
      <alignment horizontal="center" vertical="center"/>
    </xf>
    <xf numFmtId="49" fontId="10" fillId="0" borderId="1" xfId="7" applyNumberFormat="1" applyFont="1" applyBorder="1"/>
    <xf numFmtId="165" fontId="10" fillId="0" borderId="1" xfId="7" applyNumberFormat="1" applyFont="1" applyBorder="1"/>
    <xf numFmtId="0" fontId="8" fillId="0" borderId="1" xfId="7" applyFont="1" applyBorder="1"/>
    <xf numFmtId="0" fontId="8" fillId="0" borderId="2" xfId="7" applyFont="1" applyBorder="1"/>
    <xf numFmtId="0" fontId="10" fillId="0" borderId="1" xfId="7" applyFont="1" applyBorder="1"/>
    <xf numFmtId="49" fontId="9" fillId="0" borderId="1" xfId="7" applyNumberFormat="1" applyFont="1" applyBorder="1"/>
    <xf numFmtId="2" fontId="9" fillId="0" borderId="1" xfId="7" applyNumberFormat="1" applyFont="1" applyBorder="1"/>
    <xf numFmtId="165" fontId="9" fillId="0" borderId="1" xfId="7" applyNumberFormat="1" applyFont="1" applyBorder="1"/>
    <xf numFmtId="1" fontId="10" fillId="0" borderId="1" xfId="7" applyNumberFormat="1" applyFont="1" applyBorder="1"/>
    <xf numFmtId="4" fontId="10" fillId="0" borderId="1" xfId="7" applyNumberFormat="1" applyFont="1" applyBorder="1"/>
    <xf numFmtId="4" fontId="9" fillId="0" borderId="1" xfId="7" applyNumberFormat="1" applyFont="1" applyBorder="1"/>
    <xf numFmtId="49" fontId="9" fillId="0" borderId="1" xfId="0" applyNumberFormat="1" applyFont="1" applyBorder="1"/>
    <xf numFmtId="4" fontId="9" fillId="0" borderId="1" xfId="0" applyNumberFormat="1" applyFont="1" applyBorder="1"/>
    <xf numFmtId="0" fontId="10" fillId="4" borderId="9" xfId="7" applyFont="1" applyFill="1" applyBorder="1" applyAlignment="1">
      <alignment horizontal="center" vertical="center"/>
    </xf>
    <xf numFmtId="0" fontId="9" fillId="4" borderId="9" xfId="7" applyFont="1" applyFill="1" applyBorder="1" applyAlignment="1">
      <alignment horizontal="center" vertical="center"/>
    </xf>
    <xf numFmtId="4" fontId="10" fillId="4" borderId="9" xfId="7" applyNumberFormat="1" applyFont="1" applyFill="1" applyBorder="1"/>
    <xf numFmtId="4" fontId="10" fillId="4" borderId="10" xfId="7" applyNumberFormat="1" applyFont="1" applyFill="1" applyBorder="1"/>
    <xf numFmtId="0" fontId="8" fillId="0" borderId="0" xfId="7" applyFont="1"/>
    <xf numFmtId="2" fontId="8" fillId="0" borderId="0" xfId="7" applyNumberFormat="1" applyFont="1"/>
    <xf numFmtId="3" fontId="8" fillId="0" borderId="0" xfId="7" applyNumberFormat="1" applyFont="1"/>
    <xf numFmtId="165" fontId="8" fillId="0" borderId="0" xfId="7" applyNumberFormat="1" applyFont="1"/>
    <xf numFmtId="4" fontId="8" fillId="0" borderId="0" xfId="7" applyNumberFormat="1" applyFont="1"/>
    <xf numFmtId="2" fontId="8" fillId="0" borderId="0" xfId="0" applyNumberFormat="1" applyFont="1"/>
    <xf numFmtId="1" fontId="8" fillId="0" borderId="0" xfId="7" applyNumberFormat="1" applyFont="1"/>
    <xf numFmtId="166" fontId="8" fillId="0" borderId="0" xfId="0" applyNumberFormat="1" applyFont="1"/>
    <xf numFmtId="165" fontId="8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9" applyFont="1" applyAlignment="1">
      <alignment horizontal="center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4" fontId="11" fillId="0" borderId="7" xfId="0" applyNumberFormat="1" applyFont="1" applyBorder="1" applyAlignment="1">
      <alignment horizontal="right" vertical="top" wrapText="1"/>
    </xf>
    <xf numFmtId="4" fontId="10" fillId="0" borderId="7" xfId="0" applyNumberFormat="1" applyFont="1" applyBorder="1" applyAlignment="1">
      <alignment horizontal="center" vertical="top" wrapText="1"/>
    </xf>
    <xf numFmtId="0" fontId="12" fillId="5" borderId="12" xfId="0" applyFont="1" applyFill="1" applyBorder="1" applyAlignment="1">
      <alignment horizontal="center"/>
    </xf>
    <xf numFmtId="4" fontId="8" fillId="5" borderId="12" xfId="0" applyNumberFormat="1" applyFont="1" applyFill="1" applyBorder="1" applyAlignment="1">
      <alignment horizontal="right" vertical="center"/>
    </xf>
    <xf numFmtId="4" fontId="8" fillId="0" borderId="12" xfId="0" applyNumberFormat="1" applyFont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16" fillId="0" borderId="0" xfId="5" applyFont="1"/>
    <xf numFmtId="0" fontId="17" fillId="0" borderId="0" xfId="5" applyFont="1"/>
    <xf numFmtId="2" fontId="17" fillId="0" borderId="0" xfId="5" applyNumberFormat="1" applyFont="1" applyBorder="1"/>
    <xf numFmtId="0" fontId="17" fillId="0" borderId="0" xfId="5" applyFont="1" applyBorder="1"/>
    <xf numFmtId="2" fontId="17" fillId="0" borderId="0" xfId="5" applyNumberFormat="1" applyFont="1"/>
    <xf numFmtId="0" fontId="17" fillId="0" borderId="0" xfId="0" applyFont="1"/>
    <xf numFmtId="2" fontId="18" fillId="0" borderId="0" xfId="5" applyNumberFormat="1" applyFont="1"/>
    <xf numFmtId="0" fontId="18" fillId="0" borderId="0" xfId="5" applyFont="1"/>
    <xf numFmtId="0" fontId="18" fillId="0" borderId="0" xfId="0" applyFont="1"/>
    <xf numFmtId="0" fontId="18" fillId="5" borderId="0" xfId="0" applyFont="1" applyFill="1"/>
    <xf numFmtId="0" fontId="17" fillId="4" borderId="16" xfId="5" applyFont="1" applyFill="1" applyBorder="1" applyAlignment="1">
      <alignment horizontal="right" vertical="center"/>
    </xf>
    <xf numFmtId="0" fontId="17" fillId="4" borderId="17" xfId="5" applyFont="1" applyFill="1" applyBorder="1" applyAlignment="1">
      <alignment vertical="center"/>
    </xf>
    <xf numFmtId="1" fontId="20" fillId="4" borderId="17" xfId="5" applyNumberFormat="1" applyFont="1" applyFill="1" applyBorder="1"/>
    <xf numFmtId="2" fontId="20" fillId="4" borderId="17" xfId="5" applyNumberFormat="1" applyFont="1" applyFill="1" applyBorder="1"/>
    <xf numFmtId="2" fontId="20" fillId="4" borderId="6" xfId="5" applyNumberFormat="1" applyFont="1" applyFill="1" applyBorder="1"/>
    <xf numFmtId="1" fontId="20" fillId="4" borderId="6" xfId="5" applyNumberFormat="1" applyFont="1" applyFill="1" applyBorder="1"/>
    <xf numFmtId="2" fontId="20" fillId="4" borderId="18" xfId="5" applyNumberFormat="1" applyFont="1" applyFill="1" applyBorder="1"/>
    <xf numFmtId="1" fontId="20" fillId="4" borderId="19" xfId="5" applyNumberFormat="1" applyFont="1" applyFill="1" applyBorder="1"/>
    <xf numFmtId="2" fontId="18" fillId="0" borderId="20" xfId="5" applyNumberFormat="1" applyFont="1" applyBorder="1"/>
    <xf numFmtId="2" fontId="18" fillId="0" borderId="21" xfId="5" applyNumberFormat="1" applyFont="1" applyBorder="1"/>
    <xf numFmtId="0" fontId="18" fillId="0" borderId="0" xfId="5" applyFont="1" applyBorder="1"/>
    <xf numFmtId="0" fontId="17" fillId="4" borderId="4" xfId="5" applyFont="1" applyFill="1" applyBorder="1" applyAlignment="1">
      <alignment horizontal="right" vertical="center"/>
    </xf>
    <xf numFmtId="0" fontId="17" fillId="4" borderId="1" xfId="5" applyFont="1" applyFill="1" applyBorder="1" applyAlignment="1">
      <alignment vertical="center"/>
    </xf>
    <xf numFmtId="1" fontId="20" fillId="4" borderId="1" xfId="5" applyNumberFormat="1" applyFont="1" applyFill="1" applyBorder="1"/>
    <xf numFmtId="2" fontId="20" fillId="4" borderId="1" xfId="5" applyNumberFormat="1" applyFont="1" applyFill="1" applyBorder="1"/>
    <xf numFmtId="1" fontId="17" fillId="4" borderId="1" xfId="5" applyNumberFormat="1" applyFont="1" applyFill="1" applyBorder="1"/>
    <xf numFmtId="2" fontId="17" fillId="4" borderId="1" xfId="5" applyNumberFormat="1" applyFont="1" applyFill="1" applyBorder="1"/>
    <xf numFmtId="2" fontId="20" fillId="4" borderId="1" xfId="5" applyNumberFormat="1" applyFont="1" applyFill="1" applyBorder="1" applyAlignment="1">
      <alignment horizontal="right"/>
    </xf>
    <xf numFmtId="2" fontId="20" fillId="4" borderId="2" xfId="5" applyNumberFormat="1" applyFont="1" applyFill="1" applyBorder="1" applyAlignment="1">
      <alignment horizontal="right"/>
    </xf>
    <xf numFmtId="1" fontId="20" fillId="4" borderId="22" xfId="5" applyNumberFormat="1" applyFont="1" applyFill="1" applyBorder="1"/>
    <xf numFmtId="2" fontId="18" fillId="0" borderId="5" xfId="5" applyNumberFormat="1" applyFont="1" applyBorder="1"/>
    <xf numFmtId="2" fontId="18" fillId="0" borderId="23" xfId="5" applyNumberFormat="1" applyFont="1" applyBorder="1"/>
    <xf numFmtId="2" fontId="20" fillId="4" borderId="2" xfId="5" applyNumberFormat="1" applyFont="1" applyFill="1" applyBorder="1"/>
    <xf numFmtId="2" fontId="17" fillId="4" borderId="2" xfId="5" applyNumberFormat="1" applyFont="1" applyFill="1" applyBorder="1"/>
    <xf numFmtId="0" fontId="17" fillId="4" borderId="24" xfId="5" applyFont="1" applyFill="1" applyBorder="1" applyAlignment="1">
      <alignment vertical="center"/>
    </xf>
    <xf numFmtId="1" fontId="20" fillId="4" borderId="24" xfId="5" applyNumberFormat="1" applyFont="1" applyFill="1" applyBorder="1"/>
    <xf numFmtId="2" fontId="20" fillId="4" borderId="24" xfId="5" applyNumberFormat="1" applyFont="1" applyFill="1" applyBorder="1"/>
    <xf numFmtId="1" fontId="17" fillId="4" borderId="24" xfId="5" applyNumberFormat="1" applyFont="1" applyFill="1" applyBorder="1"/>
    <xf numFmtId="2" fontId="17" fillId="4" borderId="24" xfId="5" applyNumberFormat="1" applyFont="1" applyFill="1" applyBorder="1"/>
    <xf numFmtId="2" fontId="20" fillId="4" borderId="24" xfId="5" applyNumberFormat="1" applyFont="1" applyFill="1" applyBorder="1" applyAlignment="1">
      <alignment horizontal="right"/>
    </xf>
    <xf numFmtId="2" fontId="20" fillId="4" borderId="25" xfId="5" applyNumberFormat="1" applyFont="1" applyFill="1" applyBorder="1" applyAlignment="1">
      <alignment horizontal="right"/>
    </xf>
    <xf numFmtId="1" fontId="20" fillId="4" borderId="26" xfId="5" applyNumberFormat="1" applyFont="1" applyFill="1" applyBorder="1"/>
    <xf numFmtId="2" fontId="18" fillId="0" borderId="27" xfId="5" applyNumberFormat="1" applyFont="1" applyBorder="1"/>
    <xf numFmtId="2" fontId="18" fillId="0" borderId="28" xfId="5" applyNumberFormat="1" applyFont="1" applyBorder="1"/>
    <xf numFmtId="1" fontId="20" fillId="4" borderId="29" xfId="5" applyNumberFormat="1" applyFont="1" applyFill="1" applyBorder="1" applyAlignment="1">
      <alignment horizontal="right" vertical="center"/>
    </xf>
    <xf numFmtId="2" fontId="20" fillId="4" borderId="29" xfId="5" applyNumberFormat="1" applyFont="1" applyFill="1" applyBorder="1" applyAlignment="1">
      <alignment horizontal="right" vertical="center"/>
    </xf>
    <xf numFmtId="2" fontId="20" fillId="4" borderId="30" xfId="5" applyNumberFormat="1" applyFont="1" applyFill="1" applyBorder="1" applyAlignment="1">
      <alignment horizontal="right" vertical="center"/>
    </xf>
    <xf numFmtId="1" fontId="20" fillId="4" borderId="31" xfId="5" applyNumberFormat="1" applyFont="1" applyFill="1" applyBorder="1" applyAlignment="1">
      <alignment horizontal="right" vertical="center"/>
    </xf>
    <xf numFmtId="0" fontId="20" fillId="0" borderId="0" xfId="5" applyFont="1"/>
    <xf numFmtId="2" fontId="20" fillId="0" borderId="0" xfId="5" applyNumberFormat="1" applyFont="1"/>
    <xf numFmtId="2" fontId="18" fillId="0" borderId="0" xfId="0" applyNumberFormat="1" applyFont="1"/>
    <xf numFmtId="1" fontId="18" fillId="0" borderId="0" xfId="0" applyNumberFormat="1" applyFont="1"/>
    <xf numFmtId="1" fontId="18" fillId="0" borderId="0" xfId="5" applyNumberFormat="1" applyFont="1"/>
    <xf numFmtId="0" fontId="16" fillId="0" borderId="0" xfId="6" applyFont="1"/>
    <xf numFmtId="0" fontId="17" fillId="0" borderId="0" xfId="6" applyFont="1"/>
    <xf numFmtId="0" fontId="17" fillId="0" borderId="0" xfId="6" applyFont="1" applyBorder="1"/>
    <xf numFmtId="0" fontId="18" fillId="0" borderId="0" xfId="6" applyFont="1" applyBorder="1"/>
    <xf numFmtId="0" fontId="18" fillId="0" borderId="0" xfId="6" applyFont="1"/>
    <xf numFmtId="0" fontId="16" fillId="0" borderId="0" xfId="6" applyFont="1" applyFill="1" applyAlignment="1"/>
    <xf numFmtId="0" fontId="17" fillId="0" borderId="0" xfId="6" applyFont="1" applyFill="1"/>
    <xf numFmtId="0" fontId="17" fillId="0" borderId="32" xfId="6" applyFont="1" applyFill="1" applyBorder="1"/>
    <xf numFmtId="0" fontId="17" fillId="0" borderId="0" xfId="6" applyFont="1" applyFill="1" applyBorder="1"/>
    <xf numFmtId="0" fontId="17" fillId="0" borderId="0" xfId="0" applyFont="1" applyFill="1" applyAlignment="1">
      <alignment horizontal="right"/>
    </xf>
    <xf numFmtId="0" fontId="17" fillId="0" borderId="0" xfId="6" applyFont="1" applyFill="1" applyBorder="1" applyAlignment="1">
      <alignment horizontal="center"/>
    </xf>
    <xf numFmtId="0" fontId="17" fillId="0" borderId="0" xfId="6" applyFont="1" applyBorder="1" applyAlignment="1">
      <alignment horizontal="center"/>
    </xf>
    <xf numFmtId="0" fontId="17" fillId="0" borderId="0" xfId="6" applyFont="1" applyAlignment="1">
      <alignment horizontal="center"/>
    </xf>
    <xf numFmtId="2" fontId="17" fillId="0" borderId="0" xfId="5" applyNumberFormat="1" applyFont="1" applyFill="1" applyBorder="1" applyAlignment="1">
      <alignment horizontal="right"/>
    </xf>
    <xf numFmtId="2" fontId="20" fillId="0" borderId="0" xfId="5" applyNumberFormat="1" applyFont="1" applyFill="1" applyBorder="1" applyAlignment="1">
      <alignment horizontal="left"/>
    </xf>
    <xf numFmtId="2" fontId="17" fillId="0" borderId="0" xfId="5" applyNumberFormat="1" applyFont="1" applyFill="1" applyAlignment="1">
      <alignment horizontal="right"/>
    </xf>
    <xf numFmtId="2" fontId="17" fillId="0" borderId="0" xfId="5" applyNumberFormat="1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0" fontId="32" fillId="4" borderId="4" xfId="2" applyFont="1" applyFill="1" applyBorder="1" applyAlignment="1">
      <alignment horizontal="center"/>
    </xf>
    <xf numFmtId="0" fontId="32" fillId="4" borderId="1" xfId="2" applyFont="1" applyFill="1" applyBorder="1"/>
    <xf numFmtId="4" fontId="32" fillId="4" borderId="1" xfId="2" applyNumberFormat="1" applyFont="1" applyFill="1" applyBorder="1"/>
    <xf numFmtId="4" fontId="32" fillId="4" borderId="2" xfId="2" applyNumberFormat="1" applyFont="1" applyFill="1" applyBorder="1"/>
    <xf numFmtId="4" fontId="32" fillId="4" borderId="1" xfId="2" applyNumberFormat="1" applyFont="1" applyFill="1" applyBorder="1" applyAlignment="1">
      <alignment vertical="center"/>
    </xf>
    <xf numFmtId="4" fontId="32" fillId="4" borderId="1" xfId="2" applyNumberFormat="1" applyFont="1" applyFill="1" applyBorder="1" applyAlignment="1">
      <alignment horizontal="right"/>
    </xf>
    <xf numFmtId="0" fontId="32" fillId="4" borderId="1" xfId="2" applyFont="1" applyFill="1" applyBorder="1" applyAlignment="1">
      <alignment vertical="center"/>
    </xf>
    <xf numFmtId="0" fontId="32" fillId="4" borderId="11" xfId="2" applyFont="1" applyFill="1" applyBorder="1" applyAlignment="1">
      <alignment horizontal="center"/>
    </xf>
    <xf numFmtId="0" fontId="32" fillId="4" borderId="7" xfId="2" applyFont="1" applyFill="1" applyBorder="1"/>
    <xf numFmtId="4" fontId="32" fillId="4" borderId="7" xfId="2" applyNumberFormat="1" applyFont="1" applyFill="1" applyBorder="1"/>
    <xf numFmtId="4" fontId="32" fillId="4" borderId="8" xfId="2" applyNumberFormat="1" applyFont="1" applyFill="1" applyBorder="1"/>
    <xf numFmtId="4" fontId="18" fillId="0" borderId="12" xfId="0" applyNumberFormat="1" applyFont="1" applyFill="1" applyBorder="1"/>
    <xf numFmtId="4" fontId="18" fillId="0" borderId="13" xfId="0" applyNumberFormat="1" applyFont="1" applyFill="1" applyBorder="1"/>
    <xf numFmtId="0" fontId="16" fillId="0" borderId="0" xfId="7" applyFont="1"/>
    <xf numFmtId="0" fontId="17" fillId="0" borderId="0" xfId="7" applyFont="1"/>
    <xf numFmtId="2" fontId="17" fillId="0" borderId="0" xfId="7" applyNumberFormat="1" applyFont="1"/>
    <xf numFmtId="0" fontId="16" fillId="0" borderId="0" xfId="7" applyFont="1" applyFill="1" applyBorder="1"/>
    <xf numFmtId="0" fontId="17" fillId="0" borderId="0" xfId="7" applyFont="1" applyFill="1" applyBorder="1"/>
    <xf numFmtId="2" fontId="17" fillId="0" borderId="0" xfId="7" applyNumberFormat="1" applyFont="1" applyFill="1" applyBorder="1"/>
    <xf numFmtId="2" fontId="17" fillId="0" borderId="0" xfId="0" applyNumberFormat="1" applyFont="1" applyAlignment="1">
      <alignment horizontal="right"/>
    </xf>
    <xf numFmtId="2" fontId="17" fillId="0" borderId="0" xfId="0" applyNumberFormat="1" applyFont="1" applyAlignment="1"/>
    <xf numFmtId="0" fontId="18" fillId="0" borderId="0" xfId="7" applyFont="1"/>
    <xf numFmtId="0" fontId="17" fillId="4" borderId="4" xfId="7" applyFont="1" applyFill="1" applyBorder="1" applyAlignment="1">
      <alignment horizontal="center" vertical="center"/>
    </xf>
    <xf numFmtId="49" fontId="17" fillId="4" borderId="1" xfId="7" applyNumberFormat="1" applyFont="1" applyFill="1" applyBorder="1"/>
    <xf numFmtId="2" fontId="33" fillId="0" borderId="1" xfId="3" applyNumberFormat="1" applyFont="1" applyBorder="1" applyAlignment="1">
      <alignment horizontal="right"/>
    </xf>
    <xf numFmtId="0" fontId="34" fillId="0" borderId="1" xfId="7" applyFont="1" applyBorder="1" applyAlignment="1">
      <alignment horizontal="right"/>
    </xf>
    <xf numFmtId="2" fontId="17" fillId="0" borderId="1" xfId="7" applyNumberFormat="1" applyFont="1" applyBorder="1" applyAlignment="1">
      <alignment horizontal="right"/>
    </xf>
    <xf numFmtId="2" fontId="17" fillId="0" borderId="2" xfId="7" applyNumberFormat="1" applyFont="1" applyBorder="1" applyAlignment="1">
      <alignment horizontal="right"/>
    </xf>
    <xf numFmtId="2" fontId="16" fillId="0" borderId="1" xfId="7" applyNumberFormat="1" applyFont="1" applyBorder="1"/>
    <xf numFmtId="2" fontId="16" fillId="0" borderId="2" xfId="7" applyNumberFormat="1" applyFont="1" applyBorder="1"/>
    <xf numFmtId="2" fontId="17" fillId="0" borderId="1" xfId="7" applyNumberFormat="1" applyFont="1" applyBorder="1"/>
    <xf numFmtId="2" fontId="17" fillId="0" borderId="2" xfId="7" applyNumberFormat="1" applyFont="1" applyBorder="1"/>
    <xf numFmtId="4" fontId="17" fillId="0" borderId="1" xfId="7" applyNumberFormat="1" applyFont="1" applyBorder="1"/>
    <xf numFmtId="4" fontId="17" fillId="0" borderId="2" xfId="7" applyNumberFormat="1" applyFont="1" applyBorder="1"/>
    <xf numFmtId="4" fontId="16" fillId="0" borderId="1" xfId="7" applyNumberFormat="1" applyFont="1" applyBorder="1"/>
    <xf numFmtId="4" fontId="16" fillId="0" borderId="2" xfId="7" applyNumberFormat="1" applyFont="1" applyBorder="1"/>
    <xf numFmtId="2" fontId="17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0" borderId="2" xfId="0" applyNumberFormat="1" applyFont="1" applyBorder="1"/>
    <xf numFmtId="0" fontId="17" fillId="4" borderId="3" xfId="7" applyFont="1" applyFill="1" applyBorder="1" applyAlignment="1">
      <alignment horizontal="left" vertical="center" indent="1"/>
    </xf>
    <xf numFmtId="0" fontId="17" fillId="4" borderId="9" xfId="7" applyFont="1" applyFill="1" applyBorder="1" applyAlignment="1">
      <alignment horizontal="left" vertical="center" indent="1"/>
    </xf>
    <xf numFmtId="0" fontId="16" fillId="4" borderId="9" xfId="7" applyFont="1" applyFill="1" applyBorder="1" applyAlignment="1">
      <alignment horizontal="center" vertical="center"/>
    </xf>
    <xf numFmtId="2" fontId="33" fillId="4" borderId="9" xfId="3" applyNumberFormat="1" applyFont="1" applyFill="1" applyBorder="1" applyAlignment="1">
      <alignment horizontal="right"/>
    </xf>
    <xf numFmtId="1" fontId="17" fillId="4" borderId="9" xfId="7" applyNumberFormat="1" applyFont="1" applyFill="1" applyBorder="1" applyAlignment="1">
      <alignment horizontal="right"/>
    </xf>
    <xf numFmtId="1" fontId="17" fillId="4" borderId="10" xfId="7" applyNumberFormat="1" applyFont="1" applyFill="1" applyBorder="1" applyAlignment="1">
      <alignment horizontal="right"/>
    </xf>
    <xf numFmtId="1" fontId="18" fillId="0" borderId="0" xfId="7" applyNumberFormat="1" applyFont="1"/>
    <xf numFmtId="2" fontId="18" fillId="0" borderId="0" xfId="7" applyNumberFormat="1" applyFont="1"/>
    <xf numFmtId="4" fontId="18" fillId="0" borderId="0" xfId="7" applyNumberFormat="1" applyFont="1"/>
    <xf numFmtId="0" fontId="16" fillId="0" borderId="0" xfId="8" applyFont="1" applyAlignment="1">
      <alignment horizontal="left"/>
    </xf>
    <xf numFmtId="0" fontId="17" fillId="0" borderId="0" xfId="8" applyFont="1" applyAlignment="1">
      <alignment horizontal="left"/>
    </xf>
    <xf numFmtId="0" fontId="17" fillId="0" borderId="0" xfId="8" applyFont="1" applyBorder="1" applyAlignment="1">
      <alignment horizontal="left"/>
    </xf>
    <xf numFmtId="165" fontId="17" fillId="0" borderId="0" xfId="8" applyNumberFormat="1" applyFont="1" applyAlignment="1">
      <alignment horizontal="left"/>
    </xf>
    <xf numFmtId="0" fontId="17" fillId="0" borderId="0" xfId="8" applyFont="1" applyAlignment="1">
      <alignment horizontal="center"/>
    </xf>
    <xf numFmtId="165" fontId="17" fillId="0" borderId="0" xfId="8" applyNumberFormat="1" applyFont="1" applyAlignment="1">
      <alignment horizontal="center"/>
    </xf>
    <xf numFmtId="0" fontId="17" fillId="0" borderId="0" xfId="8" applyFont="1"/>
    <xf numFmtId="0" fontId="16" fillId="0" borderId="0" xfId="8" applyFont="1" applyFill="1" applyAlignment="1">
      <alignment horizontal="left"/>
    </xf>
    <xf numFmtId="0" fontId="17" fillId="0" borderId="0" xfId="8" applyFont="1" applyFill="1" applyAlignment="1">
      <alignment horizontal="left"/>
    </xf>
    <xf numFmtId="0" fontId="17" fillId="0" borderId="32" xfId="8" applyFont="1" applyFill="1" applyBorder="1" applyAlignment="1">
      <alignment horizontal="left"/>
    </xf>
    <xf numFmtId="0" fontId="17" fillId="0" borderId="0" xfId="8" applyFont="1" applyFill="1" applyBorder="1" applyAlignment="1">
      <alignment horizontal="left"/>
    </xf>
    <xf numFmtId="0" fontId="17" fillId="0" borderId="33" xfId="8" applyFont="1" applyFill="1" applyBorder="1" applyAlignment="1">
      <alignment horizontal="left"/>
    </xf>
    <xf numFmtId="0" fontId="24" fillId="0" borderId="0" xfId="8" applyFont="1" applyFill="1" applyAlignment="1">
      <alignment horizontal="left"/>
    </xf>
    <xf numFmtId="0" fontId="18" fillId="0" borderId="0" xfId="8" applyFont="1" applyFill="1" applyAlignment="1">
      <alignment horizontal="left"/>
    </xf>
    <xf numFmtId="0" fontId="18" fillId="0" borderId="0" xfId="8" applyFont="1" applyFill="1" applyBorder="1" applyAlignment="1">
      <alignment horizontal="left"/>
    </xf>
    <xf numFmtId="0" fontId="18" fillId="0" borderId="0" xfId="8" applyFont="1" applyBorder="1" applyAlignment="1">
      <alignment horizontal="left"/>
    </xf>
    <xf numFmtId="0" fontId="18" fillId="0" borderId="0" xfId="8" applyFont="1" applyAlignment="1">
      <alignment horizontal="left"/>
    </xf>
    <xf numFmtId="165" fontId="18" fillId="0" borderId="0" xfId="8" applyNumberFormat="1" applyFont="1" applyAlignment="1">
      <alignment horizontal="left"/>
    </xf>
    <xf numFmtId="0" fontId="18" fillId="0" borderId="0" xfId="8" applyFont="1" applyAlignment="1">
      <alignment horizontal="center"/>
    </xf>
    <xf numFmtId="165" fontId="18" fillId="0" borderId="0" xfId="8" applyNumberFormat="1" applyFont="1" applyAlignment="1">
      <alignment horizontal="center"/>
    </xf>
    <xf numFmtId="0" fontId="18" fillId="0" borderId="0" xfId="8" applyFont="1"/>
    <xf numFmtId="0" fontId="18" fillId="0" borderId="0" xfId="0" applyFont="1" applyFill="1"/>
    <xf numFmtId="1" fontId="18" fillId="0" borderId="7" xfId="8" applyNumberFormat="1" applyFont="1" applyFill="1" applyBorder="1" applyAlignment="1">
      <alignment horizontal="right"/>
    </xf>
    <xf numFmtId="0" fontId="18" fillId="0" borderId="7" xfId="8" applyFont="1" applyFill="1" applyBorder="1" applyAlignment="1"/>
    <xf numFmtId="0" fontId="18" fillId="0" borderId="6" xfId="8" applyFont="1" applyFill="1" applyBorder="1" applyAlignment="1">
      <alignment horizontal="right"/>
    </xf>
    <xf numFmtId="0" fontId="18" fillId="0" borderId="6" xfId="8" applyFont="1" applyBorder="1" applyAlignment="1">
      <alignment horizontal="right"/>
    </xf>
    <xf numFmtId="0" fontId="18" fillId="0" borderId="40" xfId="8" applyFont="1" applyBorder="1" applyAlignment="1">
      <alignment horizontal="right"/>
    </xf>
    <xf numFmtId="0" fontId="17" fillId="0" borderId="43" xfId="8" applyFont="1" applyFill="1" applyBorder="1" applyAlignment="1">
      <alignment horizontal="right"/>
    </xf>
    <xf numFmtId="0" fontId="17" fillId="0" borderId="7" xfId="8" applyFont="1" applyFill="1" applyBorder="1" applyAlignment="1">
      <alignment horizontal="right"/>
    </xf>
    <xf numFmtId="0" fontId="17" fillId="0" borderId="7" xfId="8" applyFont="1" applyBorder="1" applyAlignment="1">
      <alignment horizontal="right"/>
    </xf>
    <xf numFmtId="0" fontId="24" fillId="0" borderId="0" xfId="8" applyFont="1" applyAlignment="1">
      <alignment horizontal="left"/>
    </xf>
    <xf numFmtId="0" fontId="27" fillId="0" borderId="0" xfId="8" applyFont="1" applyBorder="1" applyAlignment="1">
      <alignment horizontal="center" wrapText="1"/>
    </xf>
    <xf numFmtId="0" fontId="16" fillId="0" borderId="0" xfId="0" applyFont="1"/>
    <xf numFmtId="0" fontId="28" fillId="0" borderId="0" xfId="0" applyFont="1"/>
    <xf numFmtId="0" fontId="26" fillId="0" borderId="0" xfId="0" applyFont="1"/>
    <xf numFmtId="0" fontId="16" fillId="0" borderId="0" xfId="0" applyFont="1" applyFill="1"/>
    <xf numFmtId="0" fontId="28" fillId="0" borderId="0" xfId="0" applyFont="1" applyFill="1" applyBorder="1"/>
    <xf numFmtId="0" fontId="26" fillId="0" borderId="0" xfId="0" applyFont="1" applyFill="1" applyBorder="1"/>
    <xf numFmtId="0" fontId="17" fillId="0" borderId="4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0" fontId="18" fillId="0" borderId="1" xfId="0" applyFont="1" applyBorder="1"/>
    <xf numFmtId="0" fontId="18" fillId="0" borderId="1" xfId="0" applyFont="1" applyFill="1" applyBorder="1"/>
    <xf numFmtId="2" fontId="18" fillId="0" borderId="1" xfId="0" applyNumberFormat="1" applyFont="1" applyFill="1" applyBorder="1"/>
    <xf numFmtId="0" fontId="18" fillId="0" borderId="2" xfId="0" applyFont="1" applyBorder="1"/>
    <xf numFmtId="0" fontId="17" fillId="0" borderId="3" xfId="0" applyFont="1" applyFill="1" applyBorder="1" applyAlignment="1">
      <alignment horizontal="right"/>
    </xf>
    <xf numFmtId="0" fontId="17" fillId="0" borderId="9" xfId="0" applyFont="1" applyFill="1" applyBorder="1" applyAlignment="1">
      <alignment horizontal="center"/>
    </xf>
    <xf numFmtId="0" fontId="18" fillId="0" borderId="9" xfId="0" applyFont="1" applyBorder="1"/>
    <xf numFmtId="0" fontId="18" fillId="0" borderId="9" xfId="0" applyFont="1" applyFill="1" applyBorder="1"/>
    <xf numFmtId="2" fontId="18" fillId="0" borderId="9" xfId="0" applyNumberFormat="1" applyFont="1" applyFill="1" applyBorder="1"/>
    <xf numFmtId="0" fontId="18" fillId="0" borderId="10" xfId="0" applyFont="1" applyBorder="1"/>
    <xf numFmtId="0" fontId="18" fillId="0" borderId="0" xfId="0" applyFont="1" applyBorder="1"/>
    <xf numFmtId="0" fontId="23" fillId="0" borderId="0" xfId="0" applyFont="1" applyBorder="1"/>
    <xf numFmtId="0" fontId="23" fillId="0" borderId="0" xfId="0" applyFont="1"/>
    <xf numFmtId="0" fontId="35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Fill="1" applyBorder="1" applyAlignment="1">
      <alignment vertical="center"/>
    </xf>
    <xf numFmtId="0" fontId="18" fillId="0" borderId="39" xfId="0" applyFont="1" applyBorder="1"/>
    <xf numFmtId="0" fontId="18" fillId="0" borderId="6" xfId="0" applyFont="1" applyBorder="1"/>
    <xf numFmtId="0" fontId="20" fillId="0" borderId="6" xfId="0" applyFont="1" applyBorder="1" applyAlignment="1">
      <alignment vertical="center"/>
    </xf>
    <xf numFmtId="0" fontId="18" fillId="0" borderId="40" xfId="0" applyFont="1" applyBorder="1"/>
    <xf numFmtId="0" fontId="18" fillId="0" borderId="4" xfId="0" applyFont="1" applyBorder="1"/>
    <xf numFmtId="0" fontId="20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18" fillId="0" borderId="3" xfId="0" applyFont="1" applyFill="1" applyBorder="1"/>
    <xf numFmtId="0" fontId="20" fillId="0" borderId="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/>
    <xf numFmtId="0" fontId="17" fillId="4" borderId="0" xfId="0" applyFont="1" applyFill="1" applyBorder="1"/>
    <xf numFmtId="0" fontId="17" fillId="4" borderId="0" xfId="9" applyFont="1" applyFill="1" applyBorder="1"/>
    <xf numFmtId="0" fontId="17" fillId="4" borderId="0" xfId="0" applyFont="1" applyFill="1" applyBorder="1" applyAlignment="1">
      <alignment wrapText="1"/>
    </xf>
    <xf numFmtId="0" fontId="17" fillId="0" borderId="39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left" vertical="top"/>
    </xf>
    <xf numFmtId="0" fontId="17" fillId="4" borderId="6" xfId="0" applyFont="1" applyFill="1" applyBorder="1" applyAlignment="1">
      <alignment horizontal="left" vertical="top" wrapText="1"/>
    </xf>
    <xf numFmtId="4" fontId="17" fillId="4" borderId="6" xfId="0" applyNumberFormat="1" applyFont="1" applyFill="1" applyBorder="1" applyAlignment="1">
      <alignment horizontal="right" vertical="top" wrapText="1"/>
    </xf>
    <xf numFmtId="0" fontId="17" fillId="0" borderId="6" xfId="0" applyFont="1" applyFill="1" applyBorder="1" applyAlignment="1">
      <alignment wrapText="1"/>
    </xf>
    <xf numFmtId="0" fontId="17" fillId="0" borderId="40" xfId="0" applyFont="1" applyFill="1" applyBorder="1" applyAlignment="1">
      <alignment wrapText="1"/>
    </xf>
    <xf numFmtId="0" fontId="17" fillId="0" borderId="0" xfId="0" applyFont="1" applyFill="1"/>
    <xf numFmtId="0" fontId="17" fillId="0" borderId="4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top"/>
    </xf>
    <xf numFmtId="49" fontId="17" fillId="4" borderId="1" xfId="0" applyNumberFormat="1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4" fontId="17" fillId="4" borderId="1" xfId="0" applyNumberFormat="1" applyFont="1" applyFill="1" applyBorder="1" applyAlignment="1">
      <alignment horizontal="right" vertical="top" wrapText="1"/>
    </xf>
    <xf numFmtId="0" fontId="17" fillId="0" borderId="1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1" xfId="0" applyFont="1" applyBorder="1" applyAlignment="1">
      <alignment horizontal="left" vertical="top"/>
    </xf>
    <xf numFmtId="49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right" vertical="top"/>
    </xf>
    <xf numFmtId="0" fontId="17" fillId="0" borderId="1" xfId="0" applyFont="1" applyBorder="1" applyAlignment="1">
      <alignment horizontal="right" vertical="top" wrapText="1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top"/>
    </xf>
    <xf numFmtId="49" fontId="17" fillId="0" borderId="7" xfId="0" applyNumberFormat="1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4" fontId="17" fillId="0" borderId="7" xfId="0" applyNumberFormat="1" applyFont="1" applyBorder="1" applyAlignment="1">
      <alignment horizontal="right" vertical="top" wrapText="1"/>
    </xf>
    <xf numFmtId="0" fontId="17" fillId="0" borderId="7" xfId="0" applyFont="1" applyFill="1" applyBorder="1" applyAlignment="1">
      <alignment wrapText="1"/>
    </xf>
    <xf numFmtId="0" fontId="17" fillId="0" borderId="8" xfId="0" applyFont="1" applyFill="1" applyBorder="1" applyAlignment="1">
      <alignment wrapText="1"/>
    </xf>
    <xf numFmtId="0" fontId="25" fillId="6" borderId="57" xfId="0" applyFont="1" applyFill="1" applyBorder="1" applyAlignment="1"/>
    <xf numFmtId="0" fontId="25" fillId="6" borderId="12" xfId="0" applyFont="1" applyFill="1" applyBorder="1" applyAlignment="1"/>
    <xf numFmtId="0" fontId="25" fillId="6" borderId="12" xfId="0" applyFont="1" applyFill="1" applyBorder="1" applyAlignment="1">
      <alignment horizontal="center"/>
    </xf>
    <xf numFmtId="4" fontId="20" fillId="6" borderId="12" xfId="0" applyNumberFormat="1" applyFont="1" applyFill="1" applyBorder="1" applyAlignment="1">
      <alignment horizontal="right" vertical="center"/>
    </xf>
    <xf numFmtId="4" fontId="20" fillId="6" borderId="12" xfId="0" applyNumberFormat="1" applyFont="1" applyFill="1" applyBorder="1" applyAlignment="1">
      <alignment horizontal="right" vertical="center" wrapText="1"/>
    </xf>
    <xf numFmtId="4" fontId="20" fillId="6" borderId="13" xfId="0" applyNumberFormat="1" applyFont="1" applyFill="1" applyBorder="1" applyAlignment="1">
      <alignment horizontal="right" vertical="center" wrapText="1"/>
    </xf>
    <xf numFmtId="0" fontId="20" fillId="0" borderId="0" xfId="0" applyFont="1" applyFill="1"/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horizontal="center"/>
    </xf>
    <xf numFmtId="4" fontId="17" fillId="4" borderId="0" xfId="0" applyNumberFormat="1" applyFont="1" applyFill="1" applyBorder="1" applyAlignment="1">
      <alignment horizontal="right" vertical="center"/>
    </xf>
    <xf numFmtId="4" fontId="17" fillId="4" borderId="0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right"/>
    </xf>
    <xf numFmtId="0" fontId="27" fillId="0" borderId="0" xfId="0" applyFont="1" applyAlignment="1">
      <alignment vertical="center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7" fillId="0" borderId="0" xfId="6" applyFont="1" applyBorder="1" applyAlignment="1">
      <alignment horizontal="right"/>
    </xf>
    <xf numFmtId="0" fontId="17" fillId="0" borderId="0" xfId="6" applyFont="1" applyAlignment="1">
      <alignment horizontal="right"/>
    </xf>
    <xf numFmtId="0" fontId="17" fillId="5" borderId="34" xfId="7" applyFont="1" applyFill="1" applyBorder="1" applyAlignment="1">
      <alignment horizontal="right"/>
    </xf>
    <xf numFmtId="0" fontId="17" fillId="7" borderId="34" xfId="0" applyFont="1" applyFill="1" applyBorder="1"/>
    <xf numFmtId="0" fontId="34" fillId="0" borderId="33" xfId="0" applyFont="1" applyBorder="1" applyAlignment="1">
      <alignment horizontal="right"/>
    </xf>
    <xf numFmtId="2" fontId="17" fillId="0" borderId="33" xfId="0" applyNumberFormat="1" applyFont="1" applyBorder="1" applyAlignment="1">
      <alignment horizontal="right"/>
    </xf>
    <xf numFmtId="2" fontId="17" fillId="0" borderId="35" xfId="0" applyNumberFormat="1" applyFont="1" applyBorder="1"/>
    <xf numFmtId="2" fontId="17" fillId="0" borderId="36" xfId="0" applyNumberFormat="1" applyFont="1" applyBorder="1"/>
    <xf numFmtId="2" fontId="17" fillId="0" borderId="34" xfId="0" applyNumberFormat="1" applyFont="1" applyBorder="1"/>
    <xf numFmtId="0" fontId="18" fillId="0" borderId="0" xfId="0" applyFont="1" applyAlignment="1">
      <alignment horizontal="left" indent="1"/>
    </xf>
    <xf numFmtId="0" fontId="17" fillId="5" borderId="21" xfId="7" applyFont="1" applyFill="1" applyBorder="1" applyAlignment="1">
      <alignment horizontal="right"/>
    </xf>
    <xf numFmtId="0" fontId="17" fillId="7" borderId="21" xfId="0" applyFont="1" applyFill="1" applyBorder="1"/>
    <xf numFmtId="165" fontId="17" fillId="0" borderId="19" xfId="0" applyNumberFormat="1" applyFont="1" applyBorder="1" applyAlignment="1">
      <alignment horizontal="right"/>
    </xf>
    <xf numFmtId="2" fontId="17" fillId="0" borderId="19" xfId="0" applyNumberFormat="1" applyFont="1" applyBorder="1" applyAlignment="1">
      <alignment horizontal="right"/>
    </xf>
    <xf numFmtId="2" fontId="17" fillId="0" borderId="6" xfId="0" applyNumberFormat="1" applyFont="1" applyBorder="1"/>
    <xf numFmtId="2" fontId="17" fillId="0" borderId="38" xfId="0" applyNumberFormat="1" applyFont="1" applyBorder="1"/>
    <xf numFmtId="2" fontId="17" fillId="0" borderId="21" xfId="0" applyNumberFormat="1" applyFont="1" applyBorder="1"/>
    <xf numFmtId="0" fontId="17" fillId="0" borderId="33" xfId="0" applyFont="1" applyBorder="1" applyAlignment="1">
      <alignment horizontal="right"/>
    </xf>
    <xf numFmtId="165" fontId="17" fillId="0" borderId="33" xfId="0" applyNumberFormat="1" applyFont="1" applyBorder="1" applyAlignment="1">
      <alignment horizontal="right"/>
    </xf>
    <xf numFmtId="2" fontId="17" fillId="0" borderId="33" xfId="0" applyNumberFormat="1" applyFont="1" applyBorder="1"/>
    <xf numFmtId="0" fontId="17" fillId="5" borderId="41" xfId="7" applyFont="1" applyFill="1" applyBorder="1" applyAlignment="1">
      <alignment horizontal="right"/>
    </xf>
    <xf numFmtId="0" fontId="17" fillId="7" borderId="41" xfId="0" applyFont="1" applyFill="1" applyBorder="1"/>
    <xf numFmtId="0" fontId="16" fillId="0" borderId="42" xfId="0" applyFont="1" applyBorder="1" applyAlignment="1">
      <alignment horizontal="right"/>
    </xf>
    <xf numFmtId="2" fontId="16" fillId="0" borderId="42" xfId="0" applyNumberFormat="1" applyFont="1" applyBorder="1"/>
    <xf numFmtId="2" fontId="16" fillId="0" borderId="7" xfId="0" applyNumberFormat="1" applyFont="1" applyBorder="1"/>
    <xf numFmtId="2" fontId="16" fillId="0" borderId="44" xfId="0" applyNumberFormat="1" applyFont="1" applyBorder="1"/>
    <xf numFmtId="0" fontId="16" fillId="0" borderId="33" xfId="0" applyFont="1" applyBorder="1" applyAlignment="1">
      <alignment horizontal="right"/>
    </xf>
    <xf numFmtId="2" fontId="16" fillId="0" borderId="33" xfId="0" applyNumberFormat="1" applyFont="1" applyBorder="1"/>
    <xf numFmtId="2" fontId="16" fillId="0" borderId="35" xfId="0" applyNumberFormat="1" applyFont="1" applyBorder="1"/>
    <xf numFmtId="2" fontId="16" fillId="0" borderId="36" xfId="0" applyNumberFormat="1" applyFont="1" applyBorder="1"/>
    <xf numFmtId="0" fontId="16" fillId="0" borderId="19" xfId="0" applyFont="1" applyBorder="1" applyAlignment="1">
      <alignment horizontal="right"/>
    </xf>
    <xf numFmtId="2" fontId="16" fillId="0" borderId="19" xfId="0" applyNumberFormat="1" applyFont="1" applyBorder="1"/>
    <xf numFmtId="2" fontId="16" fillId="0" borderId="6" xfId="0" applyNumberFormat="1" applyFont="1" applyBorder="1"/>
    <xf numFmtId="2" fontId="16" fillId="0" borderId="38" xfId="0" applyNumberFormat="1" applyFont="1" applyBorder="1"/>
    <xf numFmtId="0" fontId="17" fillId="0" borderId="42" xfId="0" applyFont="1" applyBorder="1" applyAlignment="1">
      <alignment horizontal="right"/>
    </xf>
    <xf numFmtId="2" fontId="17" fillId="0" borderId="42" xfId="0" applyNumberFormat="1" applyFont="1" applyBorder="1"/>
    <xf numFmtId="2" fontId="17" fillId="0" borderId="7" xfId="0" applyNumberFormat="1" applyFont="1" applyBorder="1"/>
    <xf numFmtId="2" fontId="17" fillId="0" borderId="44" xfId="0" applyNumberFormat="1" applyFont="1" applyBorder="1"/>
    <xf numFmtId="166" fontId="17" fillId="0" borderId="19" xfId="0" applyNumberFormat="1" applyFont="1" applyBorder="1" applyAlignment="1">
      <alignment horizontal="right"/>
    </xf>
    <xf numFmtId="2" fontId="17" fillId="0" borderId="19" xfId="0" applyNumberFormat="1" applyFont="1" applyBorder="1"/>
    <xf numFmtId="166" fontId="17" fillId="0" borderId="33" xfId="0" applyNumberFormat="1" applyFont="1" applyBorder="1" applyAlignment="1">
      <alignment horizontal="right"/>
    </xf>
    <xf numFmtId="0" fontId="17" fillId="0" borderId="19" xfId="0" applyFont="1" applyBorder="1" applyAlignment="1">
      <alignment horizontal="right"/>
    </xf>
    <xf numFmtId="4" fontId="17" fillId="0" borderId="33" xfId="0" applyNumberFormat="1" applyFont="1" applyBorder="1" applyAlignment="1">
      <alignment horizontal="right"/>
    </xf>
    <xf numFmtId="4" fontId="17" fillId="0" borderId="33" xfId="0" applyNumberFormat="1" applyFont="1" applyBorder="1"/>
    <xf numFmtId="4" fontId="17" fillId="0" borderId="35" xfId="0" applyNumberFormat="1" applyFont="1" applyBorder="1"/>
    <xf numFmtId="4" fontId="17" fillId="0" borderId="36" xfId="0" applyNumberFormat="1" applyFont="1" applyBorder="1"/>
    <xf numFmtId="4" fontId="16" fillId="0" borderId="42" xfId="0" applyNumberFormat="1" applyFont="1" applyBorder="1" applyAlignment="1">
      <alignment horizontal="right"/>
    </xf>
    <xf numFmtId="4" fontId="16" fillId="0" borderId="42" xfId="0" applyNumberFormat="1" applyFont="1" applyBorder="1"/>
    <xf numFmtId="4" fontId="16" fillId="0" borderId="7" xfId="0" applyNumberFormat="1" applyFont="1" applyBorder="1"/>
    <xf numFmtId="4" fontId="16" fillId="0" borderId="44" xfId="0" applyNumberFormat="1" applyFont="1" applyBorder="1"/>
    <xf numFmtId="4" fontId="16" fillId="0" borderId="33" xfId="0" applyNumberFormat="1" applyFont="1" applyBorder="1" applyAlignment="1">
      <alignment horizontal="right"/>
    </xf>
    <xf numFmtId="4" fontId="16" fillId="0" borderId="33" xfId="0" applyNumberFormat="1" applyFont="1" applyBorder="1"/>
    <xf numFmtId="4" fontId="16" fillId="0" borderId="35" xfId="0" applyNumberFormat="1" applyFont="1" applyBorder="1"/>
    <xf numFmtId="4" fontId="16" fillId="0" borderId="36" xfId="0" applyNumberFormat="1" applyFont="1" applyBorder="1"/>
    <xf numFmtId="4" fontId="16" fillId="0" borderId="19" xfId="0" applyNumberFormat="1" applyFont="1" applyBorder="1" applyAlignment="1">
      <alignment horizontal="right"/>
    </xf>
    <xf numFmtId="4" fontId="16" fillId="0" borderId="19" xfId="0" applyNumberFormat="1" applyFont="1" applyBorder="1"/>
    <xf numFmtId="4" fontId="16" fillId="0" borderId="6" xfId="0" applyNumberFormat="1" applyFont="1" applyBorder="1"/>
    <xf numFmtId="4" fontId="16" fillId="0" borderId="38" xfId="0" applyNumberFormat="1" applyFont="1" applyBorder="1"/>
    <xf numFmtId="4" fontId="17" fillId="0" borderId="42" xfId="0" applyNumberFormat="1" applyFont="1" applyBorder="1" applyAlignment="1">
      <alignment horizontal="right"/>
    </xf>
    <xf numFmtId="4" fontId="17" fillId="0" borderId="42" xfId="0" applyNumberFormat="1" applyFont="1" applyBorder="1"/>
    <xf numFmtId="4" fontId="17" fillId="0" borderId="7" xfId="0" applyNumberFormat="1" applyFont="1" applyBorder="1"/>
    <xf numFmtId="4" fontId="17" fillId="0" borderId="44" xfId="0" applyNumberFormat="1" applyFont="1" applyBorder="1"/>
    <xf numFmtId="4" fontId="17" fillId="0" borderId="19" xfId="0" applyNumberFormat="1" applyFont="1" applyBorder="1" applyAlignment="1">
      <alignment horizontal="right"/>
    </xf>
    <xf numFmtId="4" fontId="17" fillId="0" borderId="19" xfId="0" applyNumberFormat="1" applyFont="1" applyBorder="1"/>
    <xf numFmtId="4" fontId="17" fillId="0" borderId="6" xfId="0" applyNumberFormat="1" applyFont="1" applyBorder="1"/>
    <xf numFmtId="4" fontId="17" fillId="0" borderId="38" xfId="0" applyNumberFormat="1" applyFont="1" applyBorder="1"/>
    <xf numFmtId="0" fontId="17" fillId="5" borderId="52" xfId="7" applyFont="1" applyFill="1" applyBorder="1" applyAlignment="1">
      <alignment horizontal="right"/>
    </xf>
    <xf numFmtId="0" fontId="17" fillId="7" borderId="52" xfId="0" applyFont="1" applyFill="1" applyBorder="1"/>
    <xf numFmtId="4" fontId="17" fillId="0" borderId="61" xfId="0" applyNumberFormat="1" applyFont="1" applyBorder="1" applyAlignment="1">
      <alignment horizontal="right"/>
    </xf>
    <xf numFmtId="4" fontId="17" fillId="0" borderId="61" xfId="0" applyNumberFormat="1" applyFont="1" applyBorder="1"/>
    <xf numFmtId="4" fontId="17" fillId="0" borderId="62" xfId="0" applyNumberFormat="1" applyFont="1" applyBorder="1"/>
    <xf numFmtId="4" fontId="17" fillId="0" borderId="53" xfId="0" applyNumberFormat="1" applyFont="1" applyBorder="1"/>
    <xf numFmtId="1" fontId="17" fillId="0" borderId="61" xfId="3" applyNumberFormat="1" applyFont="1" applyBorder="1" applyAlignment="1">
      <alignment horizontal="right"/>
    </xf>
    <xf numFmtId="1" fontId="17" fillId="0" borderId="14" xfId="3" applyNumberFormat="1" applyFont="1" applyBorder="1" applyAlignment="1">
      <alignment horizontal="right"/>
    </xf>
    <xf numFmtId="1" fontId="17" fillId="0" borderId="63" xfId="3" applyNumberFormat="1" applyFont="1" applyBorder="1" applyAlignment="1">
      <alignment horizontal="right"/>
    </xf>
    <xf numFmtId="2" fontId="17" fillId="0" borderId="61" xfId="3" applyNumberFormat="1" applyFont="1" applyBorder="1" applyAlignment="1">
      <alignment horizontal="right"/>
    </xf>
    <xf numFmtId="2" fontId="17" fillId="0" borderId="14" xfId="3" applyNumberFormat="1" applyFont="1" applyBorder="1" applyAlignment="1">
      <alignment horizontal="right"/>
    </xf>
    <xf numFmtId="2" fontId="17" fillId="0" borderId="63" xfId="3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37" fillId="0" borderId="0" xfId="0" applyFont="1" applyFill="1" applyAlignment="1">
      <alignment vertical="center"/>
    </xf>
    <xf numFmtId="0" fontId="18" fillId="0" borderId="64" xfId="0" applyFont="1" applyBorder="1" applyAlignment="1">
      <alignment horizontal="center"/>
    </xf>
    <xf numFmtId="0" fontId="32" fillId="4" borderId="65" xfId="2" applyFont="1" applyFill="1" applyBorder="1"/>
    <xf numFmtId="0" fontId="18" fillId="0" borderId="66" xfId="0" applyFont="1" applyBorder="1"/>
    <xf numFmtId="0" fontId="18" fillId="0" borderId="17" xfId="0" applyFont="1" applyBorder="1"/>
    <xf numFmtId="0" fontId="18" fillId="0" borderId="17" xfId="1" applyFont="1" applyBorder="1" applyAlignment="1">
      <alignment horizontal="center"/>
    </xf>
    <xf numFmtId="0" fontId="30" fillId="0" borderId="17" xfId="1" applyFont="1" applyFill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32" fillId="4" borderId="23" xfId="2" applyFont="1" applyFill="1" applyBorder="1"/>
    <xf numFmtId="0" fontId="18" fillId="0" borderId="22" xfId="0" applyFont="1" applyBorder="1"/>
    <xf numFmtId="0" fontId="18" fillId="0" borderId="1" xfId="1" applyFont="1" applyBorder="1" applyAlignment="1">
      <alignment horizontal="center"/>
    </xf>
    <xf numFmtId="0" fontId="18" fillId="0" borderId="1" xfId="1" applyFont="1" applyBorder="1" applyAlignment="1">
      <alignment horizontal="center" vertical="top"/>
    </xf>
    <xf numFmtId="0" fontId="30" fillId="0" borderId="1" xfId="1" applyFont="1" applyBorder="1" applyAlignment="1">
      <alignment horizontal="center" vertical="top"/>
    </xf>
    <xf numFmtId="0" fontId="30" fillId="0" borderId="1" xfId="1" applyFont="1" applyFill="1" applyBorder="1" applyAlignment="1">
      <alignment horizontal="center"/>
    </xf>
    <xf numFmtId="0" fontId="32" fillId="4" borderId="0" xfId="2" applyFont="1" applyFill="1" applyBorder="1" applyAlignment="1">
      <alignment horizontal="center" vertical="top" wrapText="1"/>
    </xf>
    <xf numFmtId="0" fontId="17" fillId="4" borderId="66" xfId="5" applyFont="1" applyFill="1" applyBorder="1" applyAlignment="1">
      <alignment horizontal="right" vertical="center"/>
    </xf>
    <xf numFmtId="0" fontId="17" fillId="4" borderId="22" xfId="5" applyFont="1" applyFill="1" applyBorder="1" applyAlignment="1">
      <alignment horizontal="right" vertical="center"/>
    </xf>
    <xf numFmtId="0" fontId="38" fillId="0" borderId="0" xfId="5" applyFont="1" applyAlignment="1">
      <alignment vertical="center"/>
    </xf>
    <xf numFmtId="0" fontId="37" fillId="0" borderId="0" xfId="5" applyFont="1" applyFill="1" applyAlignment="1">
      <alignment vertical="center" wrapText="1"/>
    </xf>
    <xf numFmtId="0" fontId="37" fillId="0" borderId="0" xfId="5" applyFont="1" applyFill="1" applyAlignment="1">
      <alignment vertical="center"/>
    </xf>
    <xf numFmtId="0" fontId="38" fillId="0" borderId="0" xfId="0" applyFont="1" applyAlignment="1">
      <alignment vertical="center"/>
    </xf>
    <xf numFmtId="0" fontId="18" fillId="0" borderId="0" xfId="0" applyFont="1" applyAlignment="1">
      <alignment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" fontId="18" fillId="0" borderId="0" xfId="5" applyNumberFormat="1" applyFont="1" applyAlignment="1">
      <alignment wrapText="1"/>
    </xf>
    <xf numFmtId="0" fontId="18" fillId="0" borderId="1" xfId="5" applyFont="1" applyBorder="1"/>
    <xf numFmtId="0" fontId="18" fillId="0" borderId="1" xfId="0" applyFont="1" applyBorder="1" applyAlignment="1">
      <alignment horizontal="center"/>
    </xf>
    <xf numFmtId="0" fontId="8" fillId="0" borderId="0" xfId="7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7" applyNumberFormat="1" applyFont="1" applyAlignment="1">
      <alignment vertical="center"/>
    </xf>
    <xf numFmtId="165" fontId="8" fillId="0" borderId="0" xfId="7" applyNumberFormat="1" applyFont="1" applyAlignment="1">
      <alignment vertical="center"/>
    </xf>
    <xf numFmtId="0" fontId="18" fillId="0" borderId="0" xfId="7" applyFont="1" applyAlignment="1">
      <alignment vertical="center"/>
    </xf>
    <xf numFmtId="1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vertical="center"/>
    </xf>
    <xf numFmtId="1" fontId="18" fillId="0" borderId="0" xfId="5" applyNumberFormat="1" applyFont="1" applyAlignment="1">
      <alignment vertical="center"/>
    </xf>
    <xf numFmtId="0" fontId="18" fillId="0" borderId="0" xfId="0" applyFont="1" applyFill="1" applyAlignment="1">
      <alignment vertical="center"/>
    </xf>
    <xf numFmtId="0" fontId="37" fillId="0" borderId="0" xfId="0" applyFont="1" applyFill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4" fillId="0" borderId="0" xfId="8" applyFont="1" applyAlignment="1"/>
    <xf numFmtId="0" fontId="27" fillId="0" borderId="0" xfId="8" applyFont="1" applyBorder="1" applyAlignment="1">
      <alignment wrapText="1"/>
    </xf>
    <xf numFmtId="0" fontId="18" fillId="0" borderId="0" xfId="8" applyFont="1" applyAlignment="1">
      <alignment horizontal="left" vertical="center"/>
    </xf>
    <xf numFmtId="165" fontId="18" fillId="0" borderId="0" xfId="8" applyNumberFormat="1" applyFont="1" applyAlignment="1">
      <alignment horizontal="left" vertical="center"/>
    </xf>
    <xf numFmtId="0" fontId="18" fillId="0" borderId="0" xfId="8" applyFont="1" applyAlignment="1">
      <alignment horizontal="center" vertical="center"/>
    </xf>
    <xf numFmtId="165" fontId="18" fillId="0" borderId="0" xfId="8" applyNumberFormat="1" applyFont="1" applyAlignment="1">
      <alignment horizontal="center" vertical="center"/>
    </xf>
    <xf numFmtId="0" fontId="18" fillId="0" borderId="0" xfId="8" applyFont="1" applyAlignment="1">
      <alignment vertical="center"/>
    </xf>
    <xf numFmtId="0" fontId="26" fillId="0" borderId="0" xfId="8" applyFont="1" applyAlignment="1">
      <alignment horizontal="left" vertical="center"/>
    </xf>
    <xf numFmtId="0" fontId="18" fillId="0" borderId="0" xfId="8" applyFont="1" applyBorder="1" applyAlignment="1">
      <alignment vertical="center" wrapText="1"/>
    </xf>
    <xf numFmtId="0" fontId="18" fillId="0" borderId="0" xfId="8" applyFont="1" applyBorder="1" applyAlignment="1">
      <alignment horizontal="center" vertical="center" wrapText="1"/>
    </xf>
    <xf numFmtId="0" fontId="23" fillId="0" borderId="0" xfId="7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8" applyFont="1" applyAlignment="1">
      <alignment vertical="center"/>
    </xf>
    <xf numFmtId="0" fontId="18" fillId="0" borderId="1" xfId="8" applyFont="1" applyBorder="1" applyAlignment="1">
      <alignment horizontal="left" vertical="center"/>
    </xf>
    <xf numFmtId="0" fontId="24" fillId="0" borderId="1" xfId="8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2" fontId="18" fillId="0" borderId="0" xfId="8" applyNumberFormat="1" applyFont="1" applyAlignment="1">
      <alignment vertical="center"/>
    </xf>
    <xf numFmtId="165" fontId="18" fillId="0" borderId="0" xfId="8" applyNumberFormat="1" applyFont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 wrapText="1"/>
    </xf>
    <xf numFmtId="1" fontId="18" fillId="0" borderId="0" xfId="0" applyNumberFormat="1" applyFont="1" applyBorder="1" applyAlignment="1"/>
    <xf numFmtId="0" fontId="18" fillId="0" borderId="0" xfId="0" applyFont="1" applyAlignment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1" xfId="0" applyFont="1" applyBorder="1" applyAlignment="1"/>
    <xf numFmtId="1" fontId="18" fillId="0" borderId="1" xfId="0" applyNumberFormat="1" applyFont="1" applyBorder="1" applyAlignment="1"/>
    <xf numFmtId="0" fontId="18" fillId="9" borderId="14" xfId="0" applyFont="1" applyFill="1" applyBorder="1"/>
    <xf numFmtId="165" fontId="10" fillId="8" borderId="0" xfId="7" applyNumberFormat="1" applyFont="1" applyFill="1" applyBorder="1" applyAlignment="1">
      <alignment horizontal="center"/>
    </xf>
    <xf numFmtId="0" fontId="8" fillId="8" borderId="0" xfId="0" applyFont="1" applyFill="1" applyBorder="1"/>
    <xf numFmtId="0" fontId="8" fillId="8" borderId="0" xfId="0" applyFont="1" applyFill="1"/>
    <xf numFmtId="2" fontId="10" fillId="8" borderId="0" xfId="0" applyNumberFormat="1" applyFont="1" applyFill="1" applyAlignment="1">
      <alignment horizontal="right"/>
    </xf>
    <xf numFmtId="2" fontId="10" fillId="8" borderId="1" xfId="7" applyNumberFormat="1" applyFont="1" applyFill="1" applyBorder="1" applyAlignment="1">
      <alignment horizontal="center"/>
    </xf>
    <xf numFmtId="0" fontId="10" fillId="8" borderId="1" xfId="7" applyFont="1" applyFill="1" applyBorder="1" applyAlignment="1">
      <alignment horizontal="center" vertical="center"/>
    </xf>
    <xf numFmtId="2" fontId="15" fillId="8" borderId="1" xfId="7" applyNumberFormat="1" applyFont="1" applyFill="1" applyBorder="1" applyAlignment="1">
      <alignment horizontal="center"/>
    </xf>
    <xf numFmtId="2" fontId="10" fillId="9" borderId="1" xfId="0" applyNumberFormat="1" applyFont="1" applyFill="1" applyBorder="1" applyAlignment="1">
      <alignment horizontal="center"/>
    </xf>
    <xf numFmtId="2" fontId="10" fillId="8" borderId="2" xfId="7" applyNumberFormat="1" applyFont="1" applyFill="1" applyBorder="1" applyAlignment="1">
      <alignment horizontal="center"/>
    </xf>
    <xf numFmtId="0" fontId="10" fillId="8" borderId="1" xfId="7" applyFont="1" applyFill="1" applyBorder="1" applyAlignment="1">
      <alignment horizontal="center"/>
    </xf>
    <xf numFmtId="0" fontId="17" fillId="4" borderId="1" xfId="5" applyFont="1" applyFill="1" applyBorder="1" applyAlignment="1">
      <alignment horizontal="right" vertical="center"/>
    </xf>
    <xf numFmtId="0" fontId="18" fillId="0" borderId="22" xfId="8" applyFont="1" applyBorder="1" applyAlignment="1">
      <alignment horizontal="center" vertical="center"/>
    </xf>
    <xf numFmtId="0" fontId="18" fillId="0" borderId="43" xfId="8" applyFont="1" applyBorder="1" applyAlignment="1">
      <alignment horizontal="center"/>
    </xf>
    <xf numFmtId="0" fontId="16" fillId="10" borderId="14" xfId="5" applyFont="1" applyFill="1" applyBorder="1"/>
    <xf numFmtId="0" fontId="18" fillId="10" borderId="14" xfId="0" applyFont="1" applyFill="1" applyBorder="1"/>
    <xf numFmtId="0" fontId="18" fillId="10" borderId="14" xfId="5" applyFont="1" applyFill="1" applyBorder="1"/>
    <xf numFmtId="2" fontId="18" fillId="10" borderId="15" xfId="5" applyNumberFormat="1" applyFont="1" applyFill="1" applyBorder="1"/>
    <xf numFmtId="0" fontId="18" fillId="10" borderId="15" xfId="5" applyFont="1" applyFill="1" applyBorder="1"/>
    <xf numFmtId="2" fontId="18" fillId="10" borderId="0" xfId="5" applyNumberFormat="1" applyFont="1" applyFill="1"/>
    <xf numFmtId="0" fontId="18" fillId="10" borderId="0" xfId="5" applyFont="1" applyFill="1"/>
    <xf numFmtId="2" fontId="18" fillId="10" borderId="14" xfId="5" applyNumberFormat="1" applyFont="1" applyFill="1" applyBorder="1"/>
    <xf numFmtId="0" fontId="16" fillId="10" borderId="71" xfId="5" applyFont="1" applyFill="1" applyBorder="1" applyAlignment="1">
      <alignment vertical="center"/>
    </xf>
    <xf numFmtId="0" fontId="16" fillId="10" borderId="33" xfId="5" applyFont="1" applyFill="1" applyBorder="1" applyAlignment="1">
      <alignment horizontal="left" vertical="center" wrapText="1"/>
    </xf>
    <xf numFmtId="0" fontId="16" fillId="10" borderId="33" xfId="5" applyFont="1" applyFill="1" applyBorder="1" applyAlignment="1">
      <alignment vertical="center"/>
    </xf>
    <xf numFmtId="2" fontId="17" fillId="10" borderId="1" xfId="5" applyNumberFormat="1" applyFont="1" applyFill="1" applyBorder="1" applyAlignment="1">
      <alignment horizontal="left" vertical="top"/>
    </xf>
    <xf numFmtId="2" fontId="17" fillId="10" borderId="2" xfId="5" applyNumberFormat="1" applyFont="1" applyFill="1" applyBorder="1" applyAlignment="1">
      <alignment horizontal="left" vertical="top"/>
    </xf>
    <xf numFmtId="0" fontId="17" fillId="10" borderId="7" xfId="5" applyFont="1" applyFill="1" applyBorder="1" applyAlignment="1">
      <alignment horizontal="center"/>
    </xf>
    <xf numFmtId="2" fontId="17" fillId="10" borderId="7" xfId="5" applyNumberFormat="1" applyFont="1" applyFill="1" applyBorder="1" applyAlignment="1">
      <alignment horizontal="center"/>
    </xf>
    <xf numFmtId="2" fontId="17" fillId="10" borderId="9" xfId="5" applyNumberFormat="1" applyFont="1" applyFill="1" applyBorder="1" applyAlignment="1">
      <alignment horizontal="center"/>
    </xf>
    <xf numFmtId="0" fontId="17" fillId="10" borderId="9" xfId="5" applyFont="1" applyFill="1" applyBorder="1" applyAlignment="1">
      <alignment horizontal="center"/>
    </xf>
    <xf numFmtId="2" fontId="17" fillId="10" borderId="10" xfId="5" applyNumberFormat="1" applyFont="1" applyFill="1" applyBorder="1" applyAlignment="1">
      <alignment horizontal="center"/>
    </xf>
    <xf numFmtId="0" fontId="17" fillId="10" borderId="69" xfId="5" applyFont="1" applyFill="1" applyBorder="1" applyAlignment="1">
      <alignment horizontal="center"/>
    </xf>
    <xf numFmtId="2" fontId="17" fillId="10" borderId="70" xfId="5" applyNumberFormat="1" applyFont="1" applyFill="1" applyBorder="1" applyAlignment="1">
      <alignment horizontal="center"/>
    </xf>
    <xf numFmtId="2" fontId="17" fillId="10" borderId="68" xfId="5" applyNumberFormat="1" applyFont="1" applyFill="1" applyBorder="1" applyAlignment="1">
      <alignment horizontal="center"/>
    </xf>
    <xf numFmtId="0" fontId="26" fillId="10" borderId="1" xfId="5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1" fontId="26" fillId="10" borderId="1" xfId="0" applyNumberFormat="1" applyFont="1" applyFill="1" applyBorder="1" applyAlignment="1">
      <alignment horizontal="center" vertical="center" wrapText="1"/>
    </xf>
    <xf numFmtId="0" fontId="32" fillId="11" borderId="17" xfId="2" applyFont="1" applyFill="1" applyBorder="1" applyAlignment="1">
      <alignment horizontal="left" vertical="center"/>
    </xf>
    <xf numFmtId="0" fontId="32" fillId="11" borderId="17" xfId="2" applyFont="1" applyFill="1" applyBorder="1" applyAlignment="1">
      <alignment horizontal="left" vertical="center" wrapText="1"/>
    </xf>
    <xf numFmtId="0" fontId="32" fillId="11" borderId="18" xfId="2" applyFont="1" applyFill="1" applyBorder="1" applyAlignment="1">
      <alignment horizontal="left" vertical="center" wrapText="1"/>
    </xf>
    <xf numFmtId="0" fontId="32" fillId="11" borderId="1" xfId="2" applyFont="1" applyFill="1" applyBorder="1" applyAlignment="1">
      <alignment horizontal="center"/>
    </xf>
    <xf numFmtId="0" fontId="32" fillId="11" borderId="2" xfId="2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Alignment="1">
      <alignment horizontal="justify"/>
    </xf>
    <xf numFmtId="0" fontId="18" fillId="0" borderId="0" xfId="0" applyFont="1" applyFill="1" applyAlignment="1">
      <alignment horizontal="left" indent="1"/>
    </xf>
    <xf numFmtId="0" fontId="39" fillId="16" borderId="72" xfId="6" applyFont="1" applyFill="1" applyBorder="1" applyAlignment="1">
      <alignment horizontal="left" vertical="center" wrapText="1"/>
    </xf>
    <xf numFmtId="0" fontId="39" fillId="16" borderId="17" xfId="6" applyFont="1" applyFill="1" applyBorder="1" applyAlignment="1">
      <alignment horizontal="left" vertical="center" wrapText="1"/>
    </xf>
    <xf numFmtId="0" fontId="40" fillId="16" borderId="17" xfId="6" applyFont="1" applyFill="1" applyBorder="1" applyAlignment="1">
      <alignment horizontal="left" vertical="center" wrapText="1"/>
    </xf>
    <xf numFmtId="0" fontId="40" fillId="16" borderId="18" xfId="0" applyFont="1" applyFill="1" applyBorder="1" applyAlignment="1">
      <alignment horizontal="left" vertical="center" wrapText="1"/>
    </xf>
    <xf numFmtId="0" fontId="40" fillId="16" borderId="53" xfId="6" applyFont="1" applyFill="1" applyBorder="1" applyAlignment="1">
      <alignment horizontal="center"/>
    </xf>
    <xf numFmtId="0" fontId="40" fillId="16" borderId="52" xfId="6" applyFont="1" applyFill="1" applyBorder="1" applyAlignment="1">
      <alignment horizontal="center"/>
    </xf>
    <xf numFmtId="0" fontId="40" fillId="16" borderId="53" xfId="0" applyFont="1" applyFill="1" applyBorder="1" applyAlignment="1">
      <alignment horizontal="center"/>
    </xf>
    <xf numFmtId="0" fontId="40" fillId="16" borderId="52" xfId="0" applyFont="1" applyFill="1" applyBorder="1" applyAlignment="1">
      <alignment horizontal="center"/>
    </xf>
    <xf numFmtId="0" fontId="39" fillId="14" borderId="0" xfId="0" applyFont="1" applyFill="1" applyBorder="1" applyAlignment="1">
      <alignment horizontal="left"/>
    </xf>
    <xf numFmtId="0" fontId="39" fillId="14" borderId="0" xfId="0" applyFont="1" applyFill="1" applyBorder="1" applyAlignment="1">
      <alignment horizontal="right"/>
    </xf>
    <xf numFmtId="0" fontId="39" fillId="14" borderId="0" xfId="0" applyFont="1" applyFill="1" applyBorder="1"/>
    <xf numFmtId="0" fontId="39" fillId="14" borderId="0" xfId="0" applyFont="1" applyFill="1"/>
    <xf numFmtId="0" fontId="39" fillId="14" borderId="0" xfId="9" applyFont="1" applyFill="1" applyBorder="1"/>
    <xf numFmtId="0" fontId="41" fillId="14" borderId="0" xfId="0" applyFont="1" applyFill="1"/>
    <xf numFmtId="0" fontId="39" fillId="14" borderId="0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wrapText="1"/>
    </xf>
    <xf numFmtId="0" fontId="42" fillId="14" borderId="57" xfId="0" applyFont="1" applyFill="1" applyBorder="1" applyAlignment="1">
      <alignment horizontal="center" vertical="center" wrapText="1"/>
    </xf>
    <xf numFmtId="0" fontId="42" fillId="14" borderId="12" xfId="0" applyFont="1" applyFill="1" applyBorder="1" applyAlignment="1">
      <alignment horizontal="center" vertical="center" wrapText="1"/>
    </xf>
    <xf numFmtId="0" fontId="42" fillId="14" borderId="58" xfId="0" applyFont="1" applyFill="1" applyBorder="1" applyAlignment="1">
      <alignment horizontal="center" vertical="center" wrapText="1"/>
    </xf>
    <xf numFmtId="0" fontId="42" fillId="14" borderId="12" xfId="0" applyFont="1" applyFill="1" applyBorder="1" applyAlignment="1">
      <alignment horizontal="center" vertical="center" textRotation="90" wrapText="1"/>
    </xf>
    <xf numFmtId="0" fontId="42" fillId="14" borderId="13" xfId="0" applyFont="1" applyFill="1" applyBorder="1" applyAlignment="1">
      <alignment horizontal="center" vertical="center" textRotation="90" wrapText="1"/>
    </xf>
    <xf numFmtId="0" fontId="39" fillId="12" borderId="0" xfId="0" applyFont="1" applyFill="1" applyBorder="1" applyAlignment="1">
      <alignment horizontal="right"/>
    </xf>
    <xf numFmtId="0" fontId="41" fillId="12" borderId="0" xfId="0" applyFont="1" applyFill="1" applyBorder="1"/>
    <xf numFmtId="0" fontId="41" fillId="12" borderId="0" xfId="0" applyFont="1" applyFill="1"/>
    <xf numFmtId="2" fontId="39" fillId="12" borderId="0" xfId="0" applyNumberFormat="1" applyFont="1" applyFill="1" applyAlignment="1">
      <alignment horizontal="right"/>
    </xf>
    <xf numFmtId="0" fontId="44" fillId="12" borderId="1" xfId="0" applyFont="1" applyFill="1" applyBorder="1" applyAlignment="1">
      <alignment horizontal="center" vertical="center" wrapText="1"/>
    </xf>
    <xf numFmtId="0" fontId="42" fillId="12" borderId="1" xfId="0" applyFont="1" applyFill="1" applyBorder="1" applyAlignment="1">
      <alignment horizontal="center" vertical="center" wrapText="1"/>
    </xf>
    <xf numFmtId="0" fontId="42" fillId="12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0" fontId="42" fillId="13" borderId="1" xfId="0" applyFont="1" applyFill="1" applyBorder="1" applyAlignment="1">
      <alignment horizontal="center" vertical="center"/>
    </xf>
    <xf numFmtId="0" fontId="39" fillId="13" borderId="0" xfId="0" applyFont="1" applyFill="1" applyBorder="1" applyAlignment="1">
      <alignment horizontal="right"/>
    </xf>
    <xf numFmtId="0" fontId="40" fillId="13" borderId="0" xfId="0" applyFont="1" applyFill="1" applyBorder="1" applyAlignment="1">
      <alignment vertical="center"/>
    </xf>
    <xf numFmtId="0" fontId="41" fillId="13" borderId="0" xfId="0" applyFont="1" applyFill="1" applyBorder="1"/>
    <xf numFmtId="0" fontId="41" fillId="13" borderId="0" xfId="0" applyFont="1" applyFill="1"/>
    <xf numFmtId="0" fontId="44" fillId="13" borderId="7" xfId="0" applyFont="1" applyFill="1" applyBorder="1" applyAlignment="1">
      <alignment horizontal="center" vertical="center" wrapText="1"/>
    </xf>
    <xf numFmtId="0" fontId="44" fillId="13" borderId="35" xfId="0" applyFont="1" applyFill="1" applyBorder="1" applyAlignment="1">
      <alignment horizontal="center" vertical="center" wrapText="1"/>
    </xf>
    <xf numFmtId="0" fontId="44" fillId="13" borderId="1" xfId="0" applyFont="1" applyFill="1" applyBorder="1" applyAlignment="1">
      <alignment horizontal="center" vertical="center" wrapText="1"/>
    </xf>
    <xf numFmtId="0" fontId="41" fillId="13" borderId="6" xfId="0" applyFont="1" applyFill="1" applyBorder="1" applyAlignment="1">
      <alignment vertical="center" wrapText="1"/>
    </xf>
    <xf numFmtId="0" fontId="44" fillId="16" borderId="77" xfId="6" applyFont="1" applyFill="1" applyBorder="1" applyAlignment="1">
      <alignment horizontal="left" vertical="center"/>
    </xf>
    <xf numFmtId="0" fontId="39" fillId="16" borderId="77" xfId="6" applyFont="1" applyFill="1" applyBorder="1" applyAlignment="1">
      <alignment horizontal="right"/>
    </xf>
    <xf numFmtId="0" fontId="41" fillId="16" borderId="78" xfId="0" applyFont="1" applyFill="1" applyBorder="1" applyAlignment="1">
      <alignment horizontal="right"/>
    </xf>
    <xf numFmtId="0" fontId="39" fillId="16" borderId="47" xfId="6" applyFont="1" applyFill="1" applyBorder="1" applyAlignment="1">
      <alignment horizontal="right"/>
    </xf>
    <xf numFmtId="0" fontId="41" fillId="16" borderId="47" xfId="6" applyFont="1" applyFill="1" applyBorder="1" applyAlignment="1">
      <alignment horizontal="right"/>
    </xf>
    <xf numFmtId="0" fontId="41" fillId="16" borderId="49" xfId="0" applyFont="1" applyFill="1" applyBorder="1"/>
    <xf numFmtId="0" fontId="46" fillId="15" borderId="0" xfId="6" applyFont="1" applyFill="1" applyBorder="1" applyAlignment="1"/>
    <xf numFmtId="0" fontId="47" fillId="15" borderId="0" xfId="0" applyFont="1" applyFill="1" applyBorder="1" applyAlignment="1"/>
    <xf numFmtId="0" fontId="48" fillId="15" borderId="0" xfId="0" applyFont="1" applyFill="1" applyBorder="1"/>
    <xf numFmtId="0" fontId="41" fillId="15" borderId="0" xfId="0" applyFont="1" applyFill="1"/>
    <xf numFmtId="0" fontId="47" fillId="15" borderId="0" xfId="9" applyFont="1" applyFill="1" applyBorder="1" applyAlignment="1">
      <alignment wrapText="1"/>
    </xf>
    <xf numFmtId="0" fontId="49" fillId="15" borderId="59" xfId="0" applyFont="1" applyFill="1" applyBorder="1" applyAlignment="1">
      <alignment horizontal="center" vertical="center" wrapText="1"/>
    </xf>
    <xf numFmtId="0" fontId="49" fillId="15" borderId="48" xfId="0" applyFont="1" applyFill="1" applyBorder="1" applyAlignment="1">
      <alignment horizontal="center" vertical="center" wrapText="1"/>
    </xf>
    <xf numFmtId="0" fontId="49" fillId="15" borderId="60" xfId="0" applyFont="1" applyFill="1" applyBorder="1" applyAlignment="1">
      <alignment horizontal="center" vertical="center" wrapText="1"/>
    </xf>
    <xf numFmtId="0" fontId="49" fillId="15" borderId="48" xfId="0" applyFont="1" applyFill="1" applyBorder="1" applyAlignment="1">
      <alignment horizontal="center" vertical="center" textRotation="90" wrapText="1"/>
    </xf>
    <xf numFmtId="0" fontId="49" fillId="15" borderId="55" xfId="0" applyFont="1" applyFill="1" applyBorder="1" applyAlignment="1">
      <alignment horizontal="center" vertical="center" textRotation="90" wrapText="1"/>
    </xf>
    <xf numFmtId="165" fontId="17" fillId="17" borderId="0" xfId="7" applyNumberFormat="1" applyFont="1" applyFill="1" applyBorder="1" applyAlignment="1">
      <alignment horizontal="center"/>
    </xf>
    <xf numFmtId="0" fontId="18" fillId="17" borderId="0" xfId="0" applyFont="1" applyFill="1" applyBorder="1"/>
    <xf numFmtId="0" fontId="18" fillId="17" borderId="0" xfId="0" applyFont="1" applyFill="1"/>
    <xf numFmtId="2" fontId="17" fillId="17" borderId="0" xfId="0" applyNumberFormat="1" applyFont="1" applyFill="1" applyAlignment="1">
      <alignment horizontal="right"/>
    </xf>
    <xf numFmtId="0" fontId="18" fillId="18" borderId="14" xfId="0" applyFont="1" applyFill="1" applyBorder="1"/>
    <xf numFmtId="2" fontId="17" fillId="17" borderId="1" xfId="7" applyNumberFormat="1" applyFont="1" applyFill="1" applyBorder="1" applyAlignment="1">
      <alignment horizontal="center" vertical="center"/>
    </xf>
    <xf numFmtId="0" fontId="17" fillId="17" borderId="1" xfId="7" applyFont="1" applyFill="1" applyBorder="1" applyAlignment="1">
      <alignment horizontal="center" vertical="center"/>
    </xf>
    <xf numFmtId="2" fontId="21" fillId="17" borderId="1" xfId="7" applyNumberFormat="1" applyFont="1" applyFill="1" applyBorder="1" applyAlignment="1">
      <alignment horizontal="center" vertical="center"/>
    </xf>
    <xf numFmtId="2" fontId="17" fillId="18" borderId="1" xfId="0" applyNumberFormat="1" applyFont="1" applyFill="1" applyBorder="1" applyAlignment="1">
      <alignment horizontal="center" vertical="center"/>
    </xf>
    <xf numFmtId="2" fontId="17" fillId="17" borderId="2" xfId="7" applyNumberFormat="1" applyFont="1" applyFill="1" applyBorder="1" applyAlignment="1">
      <alignment horizontal="center" vertical="center"/>
    </xf>
    <xf numFmtId="0" fontId="25" fillId="19" borderId="0" xfId="8" applyFont="1" applyFill="1" applyBorder="1" applyAlignment="1">
      <alignment horizontal="left"/>
    </xf>
    <xf numFmtId="0" fontId="18" fillId="19" borderId="0" xfId="8" applyFont="1" applyFill="1" applyBorder="1" applyAlignment="1">
      <alignment horizontal="left"/>
    </xf>
    <xf numFmtId="0" fontId="18" fillId="19" borderId="0" xfId="0" applyFont="1" applyFill="1"/>
    <xf numFmtId="0" fontId="18" fillId="19" borderId="0" xfId="8" applyFont="1" applyFill="1" applyAlignment="1">
      <alignment horizontal="left"/>
    </xf>
    <xf numFmtId="165" fontId="18" fillId="19" borderId="0" xfId="8" applyNumberFormat="1" applyFont="1" applyFill="1" applyAlignment="1">
      <alignment horizontal="left"/>
    </xf>
    <xf numFmtId="0" fontId="18" fillId="19" borderId="0" xfId="8" applyFont="1" applyFill="1" applyAlignment="1">
      <alignment horizontal="center"/>
    </xf>
    <xf numFmtId="165" fontId="18" fillId="19" borderId="0" xfId="8" applyNumberFormat="1" applyFont="1" applyFill="1" applyAlignment="1">
      <alignment horizontal="center"/>
    </xf>
    <xf numFmtId="0" fontId="18" fillId="19" borderId="0" xfId="8" applyFont="1" applyFill="1"/>
    <xf numFmtId="0" fontId="17" fillId="19" borderId="50" xfId="8" applyFont="1" applyFill="1" applyBorder="1" applyAlignment="1">
      <alignment horizontal="left"/>
    </xf>
    <xf numFmtId="0" fontId="17" fillId="19" borderId="34" xfId="8" applyFont="1" applyFill="1" applyBorder="1" applyAlignment="1">
      <alignment horizontal="left"/>
    </xf>
    <xf numFmtId="0" fontId="17" fillId="19" borderId="46" xfId="8" applyFont="1" applyFill="1" applyBorder="1" applyAlignment="1">
      <alignment horizontal="center"/>
    </xf>
    <xf numFmtId="0" fontId="23" fillId="19" borderId="7" xfId="8" applyFont="1" applyFill="1" applyBorder="1" applyAlignment="1">
      <alignment horizontal="center"/>
    </xf>
    <xf numFmtId="0" fontId="17" fillId="19" borderId="0" xfId="8" applyFont="1" applyFill="1" applyBorder="1" applyAlignment="1">
      <alignment horizontal="left"/>
    </xf>
    <xf numFmtId="0" fontId="23" fillId="19" borderId="35" xfId="8" applyFont="1" applyFill="1" applyBorder="1" applyAlignment="1">
      <alignment horizontal="center"/>
    </xf>
    <xf numFmtId="0" fontId="23" fillId="19" borderId="35" xfId="8" applyFont="1" applyFill="1" applyBorder="1" applyAlignment="1">
      <alignment horizontal="left"/>
    </xf>
    <xf numFmtId="0" fontId="17" fillId="19" borderId="46" xfId="8" applyFont="1" applyFill="1" applyBorder="1" applyAlignment="1">
      <alignment horizontal="left"/>
    </xf>
    <xf numFmtId="0" fontId="17" fillId="19" borderId="52" xfId="8" applyFont="1" applyFill="1" applyBorder="1" applyAlignment="1">
      <alignment horizontal="left"/>
    </xf>
    <xf numFmtId="0" fontId="26" fillId="19" borderId="22" xfId="0" applyFont="1" applyFill="1" applyBorder="1" applyAlignment="1">
      <alignment horizontal="center" vertical="center"/>
    </xf>
    <xf numFmtId="0" fontId="26" fillId="19" borderId="1" xfId="8" applyFont="1" applyFill="1" applyBorder="1" applyAlignment="1">
      <alignment horizontal="center" vertical="center" wrapText="1"/>
    </xf>
    <xf numFmtId="0" fontId="20" fillId="20" borderId="17" xfId="0" applyFont="1" applyFill="1" applyBorder="1" applyAlignment="1">
      <alignment horizontal="center" vertical="center"/>
    </xf>
    <xf numFmtId="0" fontId="32" fillId="20" borderId="69" xfId="0" applyFont="1" applyFill="1" applyBorder="1" applyAlignment="1">
      <alignment horizontal="center" vertical="center" wrapText="1"/>
    </xf>
    <xf numFmtId="0" fontId="32" fillId="20" borderId="9" xfId="0" applyFont="1" applyFill="1" applyBorder="1" applyAlignment="1">
      <alignment horizontal="center" vertical="center" wrapText="1"/>
    </xf>
    <xf numFmtId="1" fontId="20" fillId="20" borderId="7" xfId="1" applyNumberFormat="1" applyFont="1" applyFill="1" applyBorder="1" applyAlignment="1">
      <alignment horizontal="center" vertical="center"/>
    </xf>
    <xf numFmtId="0" fontId="20" fillId="20" borderId="7" xfId="1" applyFont="1" applyFill="1" applyBorder="1" applyAlignment="1">
      <alignment horizontal="center" vertical="center"/>
    </xf>
    <xf numFmtId="0" fontId="20" fillId="20" borderId="7" xfId="1" applyFont="1" applyFill="1" applyBorder="1" applyAlignment="1">
      <alignment horizontal="center" vertical="center" wrapText="1"/>
    </xf>
    <xf numFmtId="0" fontId="20" fillId="20" borderId="8" xfId="1" applyFont="1" applyFill="1" applyBorder="1" applyAlignment="1">
      <alignment horizontal="center" vertical="center" wrapText="1"/>
    </xf>
    <xf numFmtId="2" fontId="20" fillId="4" borderId="35" xfId="5" applyNumberFormat="1" applyFont="1" applyFill="1" applyBorder="1" applyAlignment="1">
      <alignment horizontal="right" vertical="center"/>
    </xf>
    <xf numFmtId="2" fontId="25" fillId="0" borderId="63" xfId="5" applyNumberFormat="1" applyFont="1" applyBorder="1" applyAlignment="1"/>
    <xf numFmtId="2" fontId="20" fillId="4" borderId="32" xfId="5" applyNumberFormat="1" applyFont="1" applyFill="1" applyBorder="1" applyAlignment="1">
      <alignment horizontal="right" vertical="center"/>
    </xf>
    <xf numFmtId="2" fontId="26" fillId="0" borderId="63" xfId="5" applyNumberFormat="1" applyFont="1" applyBorder="1"/>
    <xf numFmtId="0" fontId="17" fillId="19" borderId="0" xfId="8" applyFont="1" applyFill="1" applyBorder="1" applyAlignment="1">
      <alignment horizontal="center" vertical="center"/>
    </xf>
    <xf numFmtId="0" fontId="21" fillId="19" borderId="0" xfId="8" applyFont="1" applyFill="1" applyBorder="1" applyAlignment="1">
      <alignment horizontal="center"/>
    </xf>
    <xf numFmtId="0" fontId="18" fillId="0" borderId="15" xfId="8" applyFont="1" applyFill="1" applyBorder="1" applyAlignment="1">
      <alignment horizontal="right"/>
    </xf>
    <xf numFmtId="0" fontId="18" fillId="19" borderId="76" xfId="8" applyFont="1" applyFill="1" applyBorder="1" applyAlignment="1">
      <alignment horizontal="left"/>
    </xf>
    <xf numFmtId="0" fontId="18" fillId="19" borderId="32" xfId="8" applyFont="1" applyFill="1" applyBorder="1" applyAlignment="1">
      <alignment horizontal="left"/>
    </xf>
    <xf numFmtId="0" fontId="17" fillId="19" borderId="7" xfId="8" applyFont="1" applyFill="1" applyBorder="1" applyAlignment="1">
      <alignment horizontal="center" vertical="center"/>
    </xf>
    <xf numFmtId="0" fontId="17" fillId="19" borderId="42" xfId="8" applyFont="1" applyFill="1" applyBorder="1" applyAlignment="1">
      <alignment horizontal="center" vertical="center"/>
    </xf>
    <xf numFmtId="0" fontId="17" fillId="4" borderId="1" xfId="8" applyFont="1" applyFill="1" applyBorder="1" applyAlignment="1">
      <alignment horizontal="center"/>
    </xf>
    <xf numFmtId="1" fontId="18" fillId="0" borderId="1" xfId="8" applyNumberFormat="1" applyFont="1" applyFill="1" applyBorder="1" applyAlignment="1">
      <alignment horizontal="right"/>
    </xf>
    <xf numFmtId="0" fontId="18" fillId="0" borderId="1" xfId="8" applyFont="1" applyFill="1" applyBorder="1" applyAlignment="1"/>
    <xf numFmtId="2" fontId="18" fillId="0" borderId="1" xfId="8" applyNumberFormat="1" applyFont="1" applyFill="1" applyBorder="1" applyAlignment="1">
      <alignment horizontal="right"/>
    </xf>
    <xf numFmtId="0" fontId="17" fillId="0" borderId="1" xfId="8" applyFont="1" applyFill="1" applyBorder="1" applyAlignment="1">
      <alignment horizontal="right"/>
    </xf>
    <xf numFmtId="2" fontId="17" fillId="0" borderId="1" xfId="8" applyNumberFormat="1" applyFont="1" applyFill="1" applyBorder="1" applyAlignment="1">
      <alignment horizontal="right"/>
    </xf>
    <xf numFmtId="165" fontId="17" fillId="0" borderId="1" xfId="8" applyNumberFormat="1" applyFont="1" applyBorder="1" applyAlignment="1">
      <alignment horizontal="right"/>
    </xf>
    <xf numFmtId="0" fontId="17" fillId="0" borderId="1" xfId="8" applyFont="1" applyBorder="1" applyAlignment="1">
      <alignment horizontal="right"/>
    </xf>
    <xf numFmtId="0" fontId="16" fillId="0" borderId="1" xfId="8" applyFont="1" applyFill="1" applyBorder="1" applyAlignment="1">
      <alignment horizontal="right"/>
    </xf>
    <xf numFmtId="2" fontId="16" fillId="0" borderId="1" xfId="8" applyNumberFormat="1" applyFont="1" applyFill="1" applyBorder="1" applyAlignment="1">
      <alignment horizontal="right"/>
    </xf>
    <xf numFmtId="2" fontId="16" fillId="0" borderId="1" xfId="8" applyNumberFormat="1" applyFont="1" applyBorder="1" applyAlignment="1">
      <alignment horizontal="right"/>
    </xf>
    <xf numFmtId="0" fontId="16" fillId="0" borderId="1" xfId="8" applyFont="1" applyBorder="1" applyAlignment="1">
      <alignment horizontal="right"/>
    </xf>
    <xf numFmtId="165" fontId="17" fillId="0" borderId="1" xfId="8" applyNumberFormat="1" applyFont="1" applyFill="1" applyBorder="1" applyAlignment="1">
      <alignment horizontal="right"/>
    </xf>
    <xf numFmtId="2" fontId="17" fillId="0" borderId="1" xfId="8" applyNumberFormat="1" applyFont="1" applyBorder="1" applyAlignment="1">
      <alignment horizontal="right"/>
    </xf>
    <xf numFmtId="0" fontId="17" fillId="0" borderId="1" xfId="0" applyFont="1" applyFill="1" applyBorder="1" applyAlignment="1">
      <alignment horizontal="center" wrapText="1"/>
    </xf>
    <xf numFmtId="0" fontId="17" fillId="0" borderId="1" xfId="8" applyFont="1" applyFill="1" applyBorder="1" applyAlignment="1"/>
    <xf numFmtId="165" fontId="17" fillId="0" borderId="1" xfId="8" applyNumberFormat="1" applyFont="1" applyFill="1" applyBorder="1" applyAlignment="1"/>
    <xf numFmtId="165" fontId="17" fillId="2" borderId="1" xfId="8" applyNumberFormat="1" applyFont="1" applyFill="1" applyBorder="1" applyAlignment="1">
      <alignment horizontal="right"/>
    </xf>
    <xf numFmtId="4" fontId="17" fillId="0" borderId="1" xfId="8" applyNumberFormat="1" applyFont="1" applyFill="1" applyBorder="1" applyAlignment="1">
      <alignment horizontal="right"/>
    </xf>
    <xf numFmtId="4" fontId="17" fillId="0" borderId="1" xfId="8" applyNumberFormat="1" applyFont="1" applyBorder="1" applyAlignment="1">
      <alignment horizontal="right"/>
    </xf>
    <xf numFmtId="2" fontId="26" fillId="0" borderId="1" xfId="8" applyNumberFormat="1" applyFont="1" applyFill="1" applyBorder="1" applyAlignment="1">
      <alignment vertical="center"/>
    </xf>
    <xf numFmtId="4" fontId="26" fillId="0" borderId="1" xfId="8" applyNumberFormat="1" applyFont="1" applyFill="1" applyBorder="1" applyAlignment="1">
      <alignment horizontal="center" vertical="center"/>
    </xf>
    <xf numFmtId="165" fontId="17" fillId="0" borderId="1" xfId="8" applyNumberFormat="1" applyFont="1" applyFill="1" applyBorder="1" applyAlignment="1">
      <alignment horizontal="left"/>
    </xf>
    <xf numFmtId="0" fontId="17" fillId="4" borderId="7" xfId="8" applyFont="1" applyFill="1" applyBorder="1" applyAlignment="1">
      <alignment horizontal="center"/>
    </xf>
    <xf numFmtId="2" fontId="17" fillId="0" borderId="7" xfId="8" applyNumberFormat="1" applyFont="1" applyFill="1" applyBorder="1" applyAlignment="1">
      <alignment horizontal="right"/>
    </xf>
    <xf numFmtId="0" fontId="17" fillId="0" borderId="7" xfId="8" applyFont="1" applyFill="1" applyBorder="1" applyAlignment="1"/>
    <xf numFmtId="165" fontId="17" fillId="0" borderId="7" xfId="8" applyNumberFormat="1" applyFont="1" applyFill="1" applyBorder="1" applyAlignment="1"/>
    <xf numFmtId="0" fontId="17" fillId="4" borderId="6" xfId="8" applyFont="1" applyFill="1" applyBorder="1" applyAlignment="1">
      <alignment horizontal="center"/>
    </xf>
    <xf numFmtId="1" fontId="18" fillId="0" borderId="6" xfId="8" applyNumberFormat="1" applyFont="1" applyFill="1" applyBorder="1" applyAlignment="1">
      <alignment horizontal="right"/>
    </xf>
    <xf numFmtId="0" fontId="18" fillId="0" borderId="6" xfId="8" applyFont="1" applyFill="1" applyBorder="1" applyAlignment="1"/>
    <xf numFmtId="2" fontId="18" fillId="0" borderId="6" xfId="8" applyNumberFormat="1" applyFont="1" applyFill="1" applyBorder="1" applyAlignment="1">
      <alignment horizontal="right"/>
    </xf>
    <xf numFmtId="165" fontId="18" fillId="0" borderId="6" xfId="8" applyNumberFormat="1" applyFont="1" applyBorder="1" applyAlignment="1">
      <alignment horizontal="right"/>
    </xf>
    <xf numFmtId="0" fontId="17" fillId="21" borderId="0" xfId="0" applyFont="1" applyFill="1" applyBorder="1" applyAlignment="1">
      <alignment horizontal="center" vertical="center"/>
    </xf>
    <xf numFmtId="0" fontId="17" fillId="19" borderId="36" xfId="8" applyFont="1" applyFill="1" applyBorder="1" applyAlignment="1">
      <alignment horizontal="center" vertical="center"/>
    </xf>
    <xf numFmtId="0" fontId="18" fillId="0" borderId="19" xfId="8" applyFont="1" applyBorder="1" applyAlignment="1">
      <alignment horizontal="right"/>
    </xf>
    <xf numFmtId="0" fontId="17" fillId="0" borderId="6" xfId="8" applyFont="1" applyFill="1" applyBorder="1" applyAlignment="1">
      <alignment horizontal="right"/>
    </xf>
    <xf numFmtId="0" fontId="17" fillId="19" borderId="52" xfId="0" applyFont="1" applyFill="1" applyBorder="1" applyAlignment="1">
      <alignment horizontal="center"/>
    </xf>
    <xf numFmtId="0" fontId="17" fillId="19" borderId="57" xfId="8" applyFont="1" applyFill="1" applyBorder="1" applyAlignment="1">
      <alignment horizontal="center" vertical="center"/>
    </xf>
    <xf numFmtId="0" fontId="17" fillId="19" borderId="12" xfId="8" applyFont="1" applyFill="1" applyBorder="1" applyAlignment="1">
      <alignment horizontal="center" vertical="center"/>
    </xf>
    <xf numFmtId="0" fontId="17" fillId="19" borderId="80" xfId="8" applyFont="1" applyFill="1" applyBorder="1" applyAlignment="1">
      <alignment horizontal="center" vertical="center"/>
    </xf>
    <xf numFmtId="0" fontId="17" fillId="19" borderId="81" xfId="0" applyFont="1" applyFill="1" applyBorder="1" applyAlignment="1">
      <alignment horizontal="center" vertical="center"/>
    </xf>
    <xf numFmtId="0" fontId="21" fillId="21" borderId="57" xfId="0" applyFont="1" applyFill="1" applyBorder="1" applyAlignment="1">
      <alignment horizontal="center"/>
    </xf>
    <xf numFmtId="0" fontId="17" fillId="19" borderId="63" xfId="0" applyFont="1" applyFill="1" applyBorder="1" applyAlignment="1">
      <alignment horizontal="center"/>
    </xf>
    <xf numFmtId="0" fontId="21" fillId="19" borderId="76" xfId="8" applyFont="1" applyFill="1" applyBorder="1" applyAlignment="1">
      <alignment horizontal="center" vertical="center"/>
    </xf>
    <xf numFmtId="0" fontId="17" fillId="19" borderId="78" xfId="8" applyFont="1" applyFill="1" applyBorder="1" applyAlignment="1">
      <alignment horizontal="center"/>
    </xf>
    <xf numFmtId="0" fontId="17" fillId="0" borderId="2" xfId="8" applyFont="1" applyBorder="1" applyAlignment="1">
      <alignment horizontal="right"/>
    </xf>
    <xf numFmtId="0" fontId="16" fillId="0" borderId="2" xfId="8" applyFont="1" applyBorder="1" applyAlignment="1">
      <alignment horizontal="right"/>
    </xf>
    <xf numFmtId="0" fontId="17" fillId="0" borderId="2" xfId="0" applyFont="1" applyFill="1" applyBorder="1" applyAlignment="1">
      <alignment horizontal="center" wrapText="1"/>
    </xf>
    <xf numFmtId="165" fontId="17" fillId="0" borderId="2" xfId="8" applyNumberFormat="1" applyFont="1" applyBorder="1" applyAlignment="1">
      <alignment horizontal="right"/>
    </xf>
    <xf numFmtId="4" fontId="17" fillId="0" borderId="2" xfId="8" applyNumberFormat="1" applyFont="1" applyBorder="1" applyAlignment="1">
      <alignment horizontal="right"/>
    </xf>
    <xf numFmtId="0" fontId="17" fillId="0" borderId="8" xfId="8" applyFont="1" applyBorder="1" applyAlignment="1">
      <alignment horizontal="right"/>
    </xf>
    <xf numFmtId="2" fontId="17" fillId="0" borderId="5" xfId="8" applyNumberFormat="1" applyFont="1" applyFill="1" applyBorder="1" applyAlignment="1">
      <alignment horizontal="right"/>
    </xf>
    <xf numFmtId="4" fontId="26" fillId="0" borderId="5" xfId="8" applyNumberFormat="1" applyFont="1" applyFill="1" applyBorder="1" applyAlignment="1">
      <alignment horizontal="center" vertical="center"/>
    </xf>
    <xf numFmtId="0" fontId="17" fillId="19" borderId="20" xfId="8" applyFont="1" applyFill="1" applyBorder="1" applyAlignment="1">
      <alignment horizontal="center" vertical="center"/>
    </xf>
    <xf numFmtId="0" fontId="17" fillId="19" borderId="19" xfId="8" applyFont="1" applyFill="1" applyBorder="1" applyAlignment="1">
      <alignment horizontal="center" vertical="center"/>
    </xf>
    <xf numFmtId="0" fontId="21" fillId="19" borderId="46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17" fillId="19" borderId="6" xfId="8" applyFont="1" applyFill="1" applyBorder="1" applyAlignment="1">
      <alignment horizontal="center" vertical="center"/>
    </xf>
    <xf numFmtId="0" fontId="18" fillId="0" borderId="20" xfId="8" applyFont="1" applyFill="1" applyBorder="1" applyAlignment="1">
      <alignment horizontal="right"/>
    </xf>
    <xf numFmtId="0" fontId="17" fillId="0" borderId="5" xfId="8" applyFont="1" applyFill="1" applyBorder="1" applyAlignment="1">
      <alignment horizontal="right"/>
    </xf>
    <xf numFmtId="0" fontId="16" fillId="0" borderId="5" xfId="8" applyFont="1" applyFill="1" applyBorder="1" applyAlignment="1">
      <alignment horizontal="right"/>
    </xf>
    <xf numFmtId="2" fontId="26" fillId="0" borderId="5" xfId="8" applyNumberFormat="1" applyFont="1" applyFill="1" applyBorder="1" applyAlignment="1">
      <alignment vertical="center"/>
    </xf>
    <xf numFmtId="2" fontId="17" fillId="0" borderId="76" xfId="8" applyNumberFormat="1" applyFont="1" applyFill="1" applyBorder="1" applyAlignment="1">
      <alignment horizontal="right"/>
    </xf>
    <xf numFmtId="0" fontId="21" fillId="21" borderId="7" xfId="0" applyFont="1" applyFill="1" applyBorder="1" applyAlignment="1">
      <alignment horizontal="center" wrapText="1"/>
    </xf>
    <xf numFmtId="0" fontId="17" fillId="19" borderId="35" xfId="8" applyFont="1" applyFill="1" applyBorder="1" applyAlignment="1">
      <alignment horizontal="center" vertical="center" wrapText="1"/>
    </xf>
    <xf numFmtId="0" fontId="21" fillId="19" borderId="35" xfId="8" applyFont="1" applyFill="1" applyBorder="1" applyAlignment="1">
      <alignment horizontal="center" wrapText="1"/>
    </xf>
    <xf numFmtId="0" fontId="17" fillId="19" borderId="12" xfId="8" applyFont="1" applyFill="1" applyBorder="1" applyAlignment="1">
      <alignment horizontal="center"/>
    </xf>
    <xf numFmtId="2" fontId="17" fillId="0" borderId="79" xfId="8" applyNumberFormat="1" applyFont="1" applyFill="1" applyBorder="1" applyAlignment="1">
      <alignment horizontal="right"/>
    </xf>
    <xf numFmtId="4" fontId="26" fillId="0" borderId="79" xfId="8" applyNumberFormat="1" applyFont="1" applyFill="1" applyBorder="1" applyAlignment="1">
      <alignment horizontal="center" vertical="center"/>
    </xf>
    <xf numFmtId="0" fontId="17" fillId="21" borderId="35" xfId="0" applyFont="1" applyFill="1" applyBorder="1" applyAlignment="1">
      <alignment horizontal="center" vertical="center"/>
    </xf>
    <xf numFmtId="0" fontId="21" fillId="19" borderId="35" xfId="8" applyFont="1" applyFill="1" applyBorder="1" applyAlignment="1">
      <alignment horizontal="center"/>
    </xf>
    <xf numFmtId="165" fontId="21" fillId="21" borderId="76" xfId="0" applyNumberFormat="1" applyFont="1" applyFill="1" applyBorder="1" applyAlignment="1">
      <alignment horizontal="center"/>
    </xf>
    <xf numFmtId="0" fontId="21" fillId="19" borderId="32" xfId="8" applyFont="1" applyFill="1" applyBorder="1" applyAlignment="1">
      <alignment horizontal="center"/>
    </xf>
    <xf numFmtId="0" fontId="17" fillId="19" borderId="58" xfId="8" applyFont="1" applyFill="1" applyBorder="1" applyAlignment="1">
      <alignment horizontal="center"/>
    </xf>
    <xf numFmtId="0" fontId="17" fillId="0" borderId="5" xfId="8" applyFont="1" applyFill="1" applyBorder="1" applyAlignment="1"/>
    <xf numFmtId="0" fontId="17" fillId="0" borderId="76" xfId="8" applyFont="1" applyFill="1" applyBorder="1" applyAlignment="1"/>
    <xf numFmtId="0" fontId="21" fillId="21" borderId="0" xfId="0" applyFont="1" applyFill="1" applyBorder="1" applyAlignment="1">
      <alignment horizontal="center"/>
    </xf>
    <xf numFmtId="165" fontId="17" fillId="21" borderId="7" xfId="0" applyNumberFormat="1" applyFont="1" applyFill="1" applyBorder="1" applyAlignment="1">
      <alignment horizontal="center"/>
    </xf>
    <xf numFmtId="165" fontId="17" fillId="19" borderId="35" xfId="0" applyNumberFormat="1" applyFont="1" applyFill="1" applyBorder="1" applyAlignment="1">
      <alignment horizontal="center"/>
    </xf>
    <xf numFmtId="0" fontId="21" fillId="21" borderId="78" xfId="0" applyFont="1" applyFill="1" applyBorder="1" applyAlignment="1">
      <alignment horizontal="center"/>
    </xf>
    <xf numFmtId="0" fontId="17" fillId="0" borderId="79" xfId="8" applyFont="1" applyFill="1" applyBorder="1" applyAlignment="1">
      <alignment horizontal="right"/>
    </xf>
    <xf numFmtId="0" fontId="16" fillId="0" borderId="79" xfId="8" applyFont="1" applyFill="1" applyBorder="1" applyAlignment="1">
      <alignment horizontal="right"/>
    </xf>
    <xf numFmtId="4" fontId="17" fillId="0" borderId="79" xfId="8" applyNumberFormat="1" applyFont="1" applyFill="1" applyBorder="1" applyAlignment="1">
      <alignment horizontal="right"/>
    </xf>
    <xf numFmtId="165" fontId="21" fillId="19" borderId="0" xfId="0" applyNumberFormat="1" applyFont="1" applyFill="1" applyBorder="1" applyAlignment="1">
      <alignment horizontal="center"/>
    </xf>
    <xf numFmtId="165" fontId="17" fillId="19" borderId="7" xfId="0" applyNumberFormat="1" applyFont="1" applyFill="1" applyBorder="1" applyAlignment="1">
      <alignment horizontal="center"/>
    </xf>
    <xf numFmtId="0" fontId="17" fillId="19" borderId="35" xfId="8" applyFont="1" applyFill="1" applyBorder="1" applyAlignment="1">
      <alignment horizontal="center" vertical="center"/>
    </xf>
    <xf numFmtId="0" fontId="21" fillId="21" borderId="43" xfId="0" applyFont="1" applyFill="1" applyBorder="1" applyAlignment="1">
      <alignment horizontal="center"/>
    </xf>
    <xf numFmtId="2" fontId="26" fillId="0" borderId="79" xfId="8" applyNumberFormat="1" applyFont="1" applyFill="1" applyBorder="1" applyAlignment="1">
      <alignment vertical="center"/>
    </xf>
    <xf numFmtId="2" fontId="18" fillId="0" borderId="79" xfId="8" applyNumberFormat="1" applyFont="1" applyFill="1" applyBorder="1" applyAlignment="1">
      <alignment horizontal="right"/>
    </xf>
    <xf numFmtId="2" fontId="17" fillId="0" borderId="43" xfId="8" applyNumberFormat="1" applyFont="1" applyFill="1" applyBorder="1" applyAlignment="1">
      <alignment horizontal="right"/>
    </xf>
    <xf numFmtId="165" fontId="21" fillId="19" borderId="47" xfId="0" applyNumberFormat="1" applyFont="1" applyFill="1" applyBorder="1" applyAlignment="1">
      <alignment horizontal="center"/>
    </xf>
    <xf numFmtId="0" fontId="21" fillId="19" borderId="81" xfId="0" applyFont="1" applyFill="1" applyBorder="1" applyAlignment="1">
      <alignment horizontal="center"/>
    </xf>
    <xf numFmtId="0" fontId="17" fillId="0" borderId="22" xfId="8" applyFont="1" applyBorder="1" applyAlignment="1">
      <alignment horizontal="right"/>
    </xf>
    <xf numFmtId="0" fontId="16" fillId="0" borderId="22" xfId="8" applyFont="1" applyBorder="1" applyAlignment="1">
      <alignment horizontal="right"/>
    </xf>
    <xf numFmtId="0" fontId="17" fillId="0" borderId="22" xfId="0" applyFont="1" applyFill="1" applyBorder="1" applyAlignment="1">
      <alignment horizontal="center" wrapText="1"/>
    </xf>
    <xf numFmtId="4" fontId="17" fillId="0" borderId="22" xfId="8" applyNumberFormat="1" applyFont="1" applyBorder="1" applyAlignment="1">
      <alignment horizontal="right"/>
    </xf>
    <xf numFmtId="0" fontId="17" fillId="0" borderId="42" xfId="8" applyFont="1" applyBorder="1" applyAlignment="1">
      <alignment horizontal="right"/>
    </xf>
    <xf numFmtId="165" fontId="17" fillId="19" borderId="1" xfId="0" applyNumberFormat="1" applyFont="1" applyFill="1" applyBorder="1" applyAlignment="1">
      <alignment horizontal="center"/>
    </xf>
    <xf numFmtId="0" fontId="17" fillId="19" borderId="1" xfId="8" applyFont="1" applyFill="1" applyBorder="1" applyAlignment="1">
      <alignment horizontal="center" vertical="center"/>
    </xf>
    <xf numFmtId="0" fontId="33" fillId="5" borderId="1" xfId="8" applyFont="1" applyFill="1" applyBorder="1" applyAlignment="1">
      <alignment vertical="center"/>
    </xf>
    <xf numFmtId="165" fontId="18" fillId="0" borderId="0" xfId="8" applyNumberFormat="1" applyFont="1" applyBorder="1" applyAlignment="1">
      <alignment horizontal="left" vertical="center"/>
    </xf>
    <xf numFmtId="0" fontId="18" fillId="0" borderId="0" xfId="8" applyFont="1" applyBorder="1" applyAlignment="1">
      <alignment horizontal="center" vertical="center"/>
    </xf>
    <xf numFmtId="0" fontId="23" fillId="19" borderId="35" xfId="8" applyFont="1" applyFill="1" applyBorder="1" applyAlignment="1">
      <alignment horizontal="left" vertical="top" wrapText="1"/>
    </xf>
    <xf numFmtId="0" fontId="23" fillId="21" borderId="35" xfId="0" applyFont="1" applyFill="1" applyBorder="1" applyAlignment="1">
      <alignment horizontal="left" vertical="top" wrapText="1"/>
    </xf>
    <xf numFmtId="0" fontId="21" fillId="19" borderId="12" xfId="0" applyFont="1" applyFill="1" applyBorder="1" applyAlignment="1">
      <alignment horizontal="center"/>
    </xf>
    <xf numFmtId="165" fontId="17" fillId="19" borderId="35" xfId="8" applyNumberFormat="1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7" fillId="6" borderId="0" xfId="5" applyFont="1" applyFill="1" applyAlignment="1">
      <alignment horizontal="left" vertical="center" wrapText="1"/>
    </xf>
    <xf numFmtId="0" fontId="37" fillId="6" borderId="0" xfId="0" applyFont="1" applyFill="1" applyAlignment="1">
      <alignment horizontal="left" vertical="center"/>
    </xf>
    <xf numFmtId="2" fontId="17" fillId="0" borderId="0" xfId="5" applyNumberFormat="1" applyFont="1" applyFill="1" applyAlignment="1">
      <alignment horizontal="right"/>
    </xf>
    <xf numFmtId="2" fontId="17" fillId="0" borderId="32" xfId="5" applyNumberFormat="1" applyFont="1" applyFill="1" applyBorder="1" applyAlignment="1">
      <alignment horizontal="right"/>
    </xf>
    <xf numFmtId="2" fontId="17" fillId="0" borderId="0" xfId="5" applyNumberFormat="1" applyFont="1" applyFill="1" applyBorder="1" applyAlignment="1">
      <alignment horizontal="right"/>
    </xf>
    <xf numFmtId="2" fontId="17" fillId="0" borderId="33" xfId="5" applyNumberFormat="1" applyFont="1" applyFill="1" applyBorder="1" applyAlignment="1">
      <alignment horizontal="right"/>
    </xf>
    <xf numFmtId="2" fontId="17" fillId="10" borderId="1" xfId="5" applyNumberFormat="1" applyFont="1" applyFill="1" applyBorder="1" applyAlignment="1">
      <alignment horizontal="left" vertical="top"/>
    </xf>
    <xf numFmtId="2" fontId="17" fillId="10" borderId="2" xfId="5" applyNumberFormat="1" applyFont="1" applyFill="1" applyBorder="1" applyAlignment="1">
      <alignment horizontal="left" vertical="top"/>
    </xf>
    <xf numFmtId="0" fontId="17" fillId="4" borderId="74" xfId="5" applyFont="1" applyFill="1" applyBorder="1" applyAlignment="1">
      <alignment horizontal="center"/>
    </xf>
    <xf numFmtId="0" fontId="17" fillId="4" borderId="29" xfId="5" applyFont="1" applyFill="1" applyBorder="1" applyAlignment="1">
      <alignment horizontal="center"/>
    </xf>
    <xf numFmtId="2" fontId="17" fillId="10" borderId="17" xfId="5" applyNumberFormat="1" applyFont="1" applyFill="1" applyBorder="1" applyAlignment="1">
      <alignment horizontal="center" vertical="top"/>
    </xf>
    <xf numFmtId="2" fontId="17" fillId="10" borderId="1" xfId="5" applyNumberFormat="1" applyFont="1" applyFill="1" applyBorder="1" applyAlignment="1">
      <alignment horizontal="center" vertical="top" wrapText="1"/>
    </xf>
    <xf numFmtId="0" fontId="16" fillId="10" borderId="59" xfId="5" applyFont="1" applyFill="1" applyBorder="1" applyAlignment="1">
      <alignment vertical="center"/>
    </xf>
    <xf numFmtId="0" fontId="16" fillId="10" borderId="37" xfId="5" applyFont="1" applyFill="1" applyBorder="1" applyAlignment="1">
      <alignment vertical="center"/>
    </xf>
    <xf numFmtId="0" fontId="16" fillId="10" borderId="48" xfId="5" applyFont="1" applyFill="1" applyBorder="1" applyAlignment="1">
      <alignment horizontal="left" vertical="center"/>
    </xf>
    <xf numFmtId="0" fontId="16" fillId="10" borderId="35" xfId="5" applyFont="1" applyFill="1" applyBorder="1" applyAlignment="1">
      <alignment horizontal="left" vertical="center"/>
    </xf>
    <xf numFmtId="0" fontId="17" fillId="10" borderId="1" xfId="5" applyFont="1" applyFill="1" applyBorder="1" applyAlignment="1">
      <alignment horizontal="center" vertical="top" wrapText="1"/>
    </xf>
    <xf numFmtId="2" fontId="20" fillId="10" borderId="1" xfId="5" applyNumberFormat="1" applyFont="1" applyFill="1" applyBorder="1" applyAlignment="1">
      <alignment horizontal="center" vertical="top" wrapText="1"/>
    </xf>
    <xf numFmtId="2" fontId="21" fillId="10" borderId="1" xfId="0" applyNumberFormat="1" applyFont="1" applyFill="1" applyBorder="1" applyAlignment="1">
      <alignment horizontal="center" vertical="top"/>
    </xf>
    <xf numFmtId="2" fontId="22" fillId="10" borderId="1" xfId="5" applyNumberFormat="1" applyFont="1" applyFill="1" applyBorder="1" applyAlignment="1">
      <alignment horizontal="center" vertical="top"/>
    </xf>
    <xf numFmtId="0" fontId="18" fillId="5" borderId="46" xfId="5" applyFont="1" applyFill="1" applyBorder="1" applyAlignment="1">
      <alignment horizontal="center" wrapText="1"/>
    </xf>
    <xf numFmtId="0" fontId="18" fillId="5" borderId="0" xfId="0" applyFont="1" applyFill="1" applyAlignment="1">
      <alignment horizontal="center" wrapText="1"/>
    </xf>
    <xf numFmtId="2" fontId="21" fillId="10" borderId="1" xfId="5" applyNumberFormat="1" applyFont="1" applyFill="1" applyBorder="1" applyAlignment="1">
      <alignment horizontal="center" vertical="top"/>
    </xf>
    <xf numFmtId="0" fontId="18" fillId="10" borderId="65" xfId="5" applyFont="1" applyFill="1" applyBorder="1" applyAlignment="1">
      <alignment horizontal="center" vertical="top" wrapText="1"/>
    </xf>
    <xf numFmtId="0" fontId="18" fillId="10" borderId="23" xfId="5" applyFont="1" applyFill="1" applyBorder="1" applyAlignment="1">
      <alignment horizontal="center" vertical="top" wrapText="1"/>
    </xf>
    <xf numFmtId="0" fontId="18" fillId="10" borderId="73" xfId="5" applyFont="1" applyFill="1" applyBorder="1" applyAlignment="1">
      <alignment horizontal="center" vertical="top" wrapText="1"/>
    </xf>
    <xf numFmtId="0" fontId="18" fillId="10" borderId="5" xfId="5" applyFont="1" applyFill="1" applyBorder="1" applyAlignment="1">
      <alignment horizontal="center" vertical="top" wrapText="1"/>
    </xf>
    <xf numFmtId="2" fontId="19" fillId="10" borderId="47" xfId="5" applyNumberFormat="1" applyFont="1" applyFill="1" applyBorder="1" applyAlignment="1">
      <alignment horizontal="left" vertical="center"/>
    </xf>
    <xf numFmtId="2" fontId="19" fillId="10" borderId="71" xfId="5" applyNumberFormat="1" applyFont="1" applyFill="1" applyBorder="1" applyAlignment="1">
      <alignment horizontal="left" vertical="center"/>
    </xf>
    <xf numFmtId="2" fontId="19" fillId="10" borderId="0" xfId="5" applyNumberFormat="1" applyFont="1" applyFill="1" applyBorder="1" applyAlignment="1">
      <alignment horizontal="left" vertical="center"/>
    </xf>
    <xf numFmtId="2" fontId="19" fillId="10" borderId="33" xfId="5" applyNumberFormat="1" applyFont="1" applyFill="1" applyBorder="1" applyAlignment="1">
      <alignment horizontal="left" vertical="center"/>
    </xf>
    <xf numFmtId="2" fontId="19" fillId="10" borderId="15" xfId="5" applyNumberFormat="1" applyFont="1" applyFill="1" applyBorder="1" applyAlignment="1">
      <alignment horizontal="left" vertical="center"/>
    </xf>
    <xf numFmtId="2" fontId="19" fillId="10" borderId="19" xfId="5" applyNumberFormat="1" applyFont="1" applyFill="1" applyBorder="1" applyAlignment="1">
      <alignment horizontal="left" vertical="center"/>
    </xf>
    <xf numFmtId="2" fontId="17" fillId="10" borderId="60" xfId="5" applyNumberFormat="1" applyFont="1" applyFill="1" applyBorder="1" applyAlignment="1">
      <alignment horizontal="left" vertical="center" wrapText="1"/>
    </xf>
    <xf numFmtId="2" fontId="17" fillId="10" borderId="49" xfId="5" applyNumberFormat="1" applyFont="1" applyFill="1" applyBorder="1" applyAlignment="1">
      <alignment horizontal="left" vertical="center" wrapText="1"/>
    </xf>
    <xf numFmtId="2" fontId="17" fillId="10" borderId="20" xfId="5" applyNumberFormat="1" applyFont="1" applyFill="1" applyBorder="1" applyAlignment="1">
      <alignment horizontal="left" vertical="center" wrapText="1"/>
    </xf>
    <xf numFmtId="2" fontId="17" fillId="10" borderId="38" xfId="5" applyNumberFormat="1" applyFont="1" applyFill="1" applyBorder="1" applyAlignment="1">
      <alignment horizontal="left" vertical="center" wrapText="1"/>
    </xf>
    <xf numFmtId="0" fontId="18" fillId="0" borderId="57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32" fillId="11" borderId="48" xfId="2" applyFont="1" applyFill="1" applyBorder="1" applyAlignment="1">
      <alignment horizontal="left" vertical="center"/>
    </xf>
    <xf numFmtId="0" fontId="32" fillId="11" borderId="6" xfId="2" applyFont="1" applyFill="1" applyBorder="1" applyAlignment="1">
      <alignment horizontal="left" vertical="center"/>
    </xf>
    <xf numFmtId="0" fontId="32" fillId="11" borderId="59" xfId="2" applyFont="1" applyFill="1" applyBorder="1" applyAlignment="1">
      <alignment horizontal="left" vertical="center"/>
    </xf>
    <xf numFmtId="0" fontId="32" fillId="11" borderId="39" xfId="2" applyFont="1" applyFill="1" applyBorder="1" applyAlignment="1">
      <alignment horizontal="left" vertical="center"/>
    </xf>
    <xf numFmtId="0" fontId="23" fillId="0" borderId="0" xfId="7" applyFont="1" applyAlignment="1">
      <alignment horizontal="left" vertical="center"/>
    </xf>
    <xf numFmtId="0" fontId="23" fillId="0" borderId="0" xfId="7" applyFont="1" applyAlignment="1">
      <alignment horizontal="left" vertical="center" wrapText="1"/>
    </xf>
    <xf numFmtId="2" fontId="17" fillId="17" borderId="17" xfId="7" applyNumberFormat="1" applyFont="1" applyFill="1" applyBorder="1" applyAlignment="1">
      <alignment horizontal="center" vertical="center"/>
    </xf>
    <xf numFmtId="2" fontId="17" fillId="17" borderId="18" xfId="7" applyNumberFormat="1" applyFont="1" applyFill="1" applyBorder="1" applyAlignment="1">
      <alignment horizontal="center" vertical="center"/>
    </xf>
    <xf numFmtId="0" fontId="17" fillId="17" borderId="16" xfId="7" applyFont="1" applyFill="1" applyBorder="1" applyAlignment="1">
      <alignment horizontal="center" vertical="center"/>
    </xf>
    <xf numFmtId="0" fontId="17" fillId="17" borderId="4" xfId="7" applyFont="1" applyFill="1" applyBorder="1" applyAlignment="1">
      <alignment horizontal="center" vertical="center"/>
    </xf>
    <xf numFmtId="0" fontId="17" fillId="17" borderId="17" xfId="7" applyFont="1" applyFill="1" applyBorder="1" applyAlignment="1">
      <alignment horizontal="left" vertical="center" wrapText="1"/>
    </xf>
    <xf numFmtId="0" fontId="17" fillId="17" borderId="1" xfId="7" applyFont="1" applyFill="1" applyBorder="1" applyAlignment="1">
      <alignment horizontal="left" vertical="center" wrapText="1"/>
    </xf>
    <xf numFmtId="0" fontId="17" fillId="18" borderId="17" xfId="0" applyFont="1" applyFill="1" applyBorder="1" applyAlignment="1">
      <alignment horizontal="left" vertical="center" wrapText="1"/>
    </xf>
    <xf numFmtId="0" fontId="17" fillId="18" borderId="1" xfId="0" applyFont="1" applyFill="1" applyBorder="1" applyAlignment="1">
      <alignment horizontal="left" vertical="center" wrapText="1"/>
    </xf>
    <xf numFmtId="0" fontId="17" fillId="17" borderId="1" xfId="7" applyFont="1" applyFill="1" applyBorder="1" applyAlignment="1">
      <alignment horizontal="center" vertical="center"/>
    </xf>
    <xf numFmtId="2" fontId="17" fillId="17" borderId="5" xfId="7" applyNumberFormat="1" applyFont="1" applyFill="1" applyBorder="1" applyAlignment="1">
      <alignment horizontal="center"/>
    </xf>
    <xf numFmtId="2" fontId="17" fillId="17" borderId="56" xfId="7" applyNumberFormat="1" applyFont="1" applyFill="1" applyBorder="1" applyAlignment="1">
      <alignment horizontal="center"/>
    </xf>
    <xf numFmtId="0" fontId="8" fillId="0" borderId="0" xfId="7" applyFont="1" applyAlignment="1">
      <alignment horizontal="left" vertical="center"/>
    </xf>
    <xf numFmtId="2" fontId="10" fillId="8" borderId="1" xfId="7" applyNumberFormat="1" applyFont="1" applyFill="1" applyBorder="1" applyAlignment="1">
      <alignment horizontal="center"/>
    </xf>
    <xf numFmtId="2" fontId="10" fillId="8" borderId="2" xfId="7" applyNumberFormat="1" applyFont="1" applyFill="1" applyBorder="1" applyAlignment="1">
      <alignment horizontal="center"/>
    </xf>
    <xf numFmtId="0" fontId="10" fillId="8" borderId="1" xfId="7" applyFont="1" applyFill="1" applyBorder="1" applyAlignment="1">
      <alignment horizontal="center" vertical="center"/>
    </xf>
    <xf numFmtId="165" fontId="10" fillId="8" borderId="17" xfId="7" applyNumberFormat="1" applyFont="1" applyFill="1" applyBorder="1" applyAlignment="1">
      <alignment horizontal="center" vertical="center"/>
    </xf>
    <xf numFmtId="165" fontId="10" fillId="8" borderId="18" xfId="7" applyNumberFormat="1" applyFont="1" applyFill="1" applyBorder="1" applyAlignment="1">
      <alignment horizontal="center" vertical="center"/>
    </xf>
    <xf numFmtId="0" fontId="10" fillId="8" borderId="16" xfId="7" applyFont="1" applyFill="1" applyBorder="1" applyAlignment="1">
      <alignment horizontal="center" vertical="center"/>
    </xf>
    <xf numFmtId="0" fontId="10" fillId="8" borderId="4" xfId="7" applyFont="1" applyFill="1" applyBorder="1" applyAlignment="1">
      <alignment horizontal="center" vertical="center"/>
    </xf>
    <xf numFmtId="0" fontId="10" fillId="8" borderId="17" xfId="7" applyFont="1" applyFill="1" applyBorder="1" applyAlignment="1">
      <alignment horizontal="left" vertical="center" wrapText="1"/>
    </xf>
    <xf numFmtId="0" fontId="10" fillId="8" borderId="1" xfId="7" applyFont="1" applyFill="1" applyBorder="1" applyAlignment="1">
      <alignment horizontal="left" vertical="center" wrapText="1"/>
    </xf>
    <xf numFmtId="0" fontId="17" fillId="19" borderId="46" xfId="8" applyFont="1" applyFill="1" applyBorder="1" applyAlignment="1">
      <alignment horizontal="center"/>
    </xf>
    <xf numFmtId="0" fontId="17" fillId="19" borderId="0" xfId="8" applyFont="1" applyFill="1" applyBorder="1" applyAlignment="1">
      <alignment horizontal="center"/>
    </xf>
    <xf numFmtId="0" fontId="17" fillId="19" borderId="36" xfId="8" applyFont="1" applyFill="1" applyBorder="1" applyAlignment="1">
      <alignment horizontal="center"/>
    </xf>
    <xf numFmtId="0" fontId="23" fillId="19" borderId="7" xfId="8" applyFont="1" applyFill="1" applyBorder="1" applyAlignment="1">
      <alignment horizontal="center" vertical="top" wrapText="1"/>
    </xf>
    <xf numFmtId="0" fontId="23" fillId="19" borderId="35" xfId="8" applyFont="1" applyFill="1" applyBorder="1" applyAlignment="1">
      <alignment horizontal="center" vertical="top" wrapText="1"/>
    </xf>
    <xf numFmtId="0" fontId="26" fillId="19" borderId="0" xfId="8" applyFont="1" applyFill="1" applyAlignment="1">
      <alignment horizontal="left" vertical="center"/>
    </xf>
    <xf numFmtId="0" fontId="26" fillId="19" borderId="0" xfId="8" applyFont="1" applyFill="1" applyAlignment="1">
      <alignment vertical="center"/>
    </xf>
    <xf numFmtId="0" fontId="18" fillId="0" borderId="5" xfId="8" applyFont="1" applyBorder="1" applyAlignment="1">
      <alignment horizontal="center" vertical="center"/>
    </xf>
    <xf numFmtId="0" fontId="18" fillId="0" borderId="22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19" borderId="45" xfId="0" applyFont="1" applyFill="1" applyBorder="1" applyAlignment="1">
      <alignment horizontal="center" vertical="center" wrapText="1"/>
    </xf>
    <xf numFmtId="0" fontId="18" fillId="19" borderId="46" xfId="0" applyFont="1" applyFill="1" applyBorder="1" applyAlignment="1">
      <alignment horizontal="center" vertical="center" wrapText="1"/>
    </xf>
    <xf numFmtId="0" fontId="18" fillId="19" borderId="54" xfId="0" applyFont="1" applyFill="1" applyBorder="1" applyAlignment="1">
      <alignment horizontal="center" vertical="center" wrapText="1"/>
    </xf>
    <xf numFmtId="0" fontId="17" fillId="19" borderId="7" xfId="8" applyFont="1" applyFill="1" applyBorder="1" applyAlignment="1">
      <alignment horizontal="center" vertical="center"/>
    </xf>
    <xf numFmtId="0" fontId="17" fillId="19" borderId="35" xfId="8" applyFont="1" applyFill="1" applyBorder="1" applyAlignment="1">
      <alignment horizontal="center" vertical="center"/>
    </xf>
    <xf numFmtId="0" fontId="17" fillId="19" borderId="36" xfId="8" applyFont="1" applyFill="1" applyBorder="1" applyAlignment="1">
      <alignment horizontal="center" vertical="center"/>
    </xf>
    <xf numFmtId="0" fontId="17" fillId="19" borderId="50" xfId="8" applyFont="1" applyFill="1" applyBorder="1" applyAlignment="1">
      <alignment horizontal="center" vertical="center"/>
    </xf>
    <xf numFmtId="0" fontId="17" fillId="19" borderId="34" xfId="8" applyFont="1" applyFill="1" applyBorder="1" applyAlignment="1">
      <alignment horizontal="center" vertical="center"/>
    </xf>
    <xf numFmtId="0" fontId="17" fillId="19" borderId="52" xfId="8" applyFont="1" applyFill="1" applyBorder="1" applyAlignment="1">
      <alignment horizontal="center" vertical="center"/>
    </xf>
    <xf numFmtId="0" fontId="17" fillId="19" borderId="51" xfId="8" applyFont="1" applyFill="1" applyBorder="1" applyAlignment="1">
      <alignment horizontal="center" vertical="center"/>
    </xf>
    <xf numFmtId="0" fontId="17" fillId="19" borderId="47" xfId="8" applyFont="1" applyFill="1" applyBorder="1" applyAlignment="1">
      <alignment horizontal="center" vertical="center"/>
    </xf>
    <xf numFmtId="0" fontId="17" fillId="19" borderId="49" xfId="8" applyFont="1" applyFill="1" applyBorder="1" applyAlignment="1">
      <alignment horizontal="center" vertical="center"/>
    </xf>
    <xf numFmtId="0" fontId="17" fillId="19" borderId="75" xfId="8" applyFont="1" applyFill="1" applyBorder="1" applyAlignment="1">
      <alignment horizontal="center" vertical="center"/>
    </xf>
    <xf numFmtId="0" fontId="17" fillId="19" borderId="15" xfId="8" applyFont="1" applyFill="1" applyBorder="1" applyAlignment="1">
      <alignment horizontal="center" vertical="center"/>
    </xf>
    <xf numFmtId="0" fontId="17" fillId="19" borderId="0" xfId="8" applyFont="1" applyFill="1" applyBorder="1" applyAlignment="1">
      <alignment horizontal="center" vertical="center"/>
    </xf>
    <xf numFmtId="0" fontId="17" fillId="19" borderId="38" xfId="8" applyFont="1" applyFill="1" applyBorder="1" applyAlignment="1">
      <alignment horizontal="center" vertical="center"/>
    </xf>
    <xf numFmtId="165" fontId="17" fillId="19" borderId="51" xfId="8" applyNumberFormat="1" applyFont="1" applyFill="1" applyBorder="1" applyAlignment="1">
      <alignment horizontal="center"/>
    </xf>
    <xf numFmtId="165" fontId="17" fillId="19" borderId="47" xfId="8" applyNumberFormat="1" applyFont="1" applyFill="1" applyBorder="1" applyAlignment="1">
      <alignment horizontal="center"/>
    </xf>
    <xf numFmtId="165" fontId="17" fillId="19" borderId="49" xfId="8" applyNumberFormat="1" applyFont="1" applyFill="1" applyBorder="1" applyAlignment="1">
      <alignment horizontal="center"/>
    </xf>
    <xf numFmtId="0" fontId="17" fillId="19" borderId="47" xfId="8" applyFont="1" applyFill="1" applyBorder="1" applyAlignment="1">
      <alignment horizontal="center"/>
    </xf>
    <xf numFmtId="0" fontId="17" fillId="19" borderId="49" xfId="8" applyFont="1" applyFill="1" applyBorder="1" applyAlignment="1">
      <alignment horizontal="center"/>
    </xf>
    <xf numFmtId="0" fontId="17" fillId="19" borderId="51" xfId="8" applyFont="1" applyFill="1" applyBorder="1" applyAlignment="1">
      <alignment horizontal="center"/>
    </xf>
    <xf numFmtId="0" fontId="23" fillId="19" borderId="62" xfId="8" applyFont="1" applyFill="1" applyBorder="1" applyAlignment="1">
      <alignment horizontal="center" vertical="top" wrapText="1"/>
    </xf>
    <xf numFmtId="0" fontId="26" fillId="19" borderId="5" xfId="0" applyFont="1" applyFill="1" applyBorder="1" applyAlignment="1">
      <alignment horizontal="center" vertical="center"/>
    </xf>
    <xf numFmtId="0" fontId="26" fillId="19" borderId="22" xfId="0" applyFont="1" applyFill="1" applyBorder="1" applyAlignment="1">
      <alignment horizontal="center" vertical="center"/>
    </xf>
    <xf numFmtId="0" fontId="26" fillId="19" borderId="1" xfId="8" applyFont="1" applyFill="1" applyBorder="1" applyAlignment="1">
      <alignment horizontal="center" vertical="center" wrapText="1"/>
    </xf>
    <xf numFmtId="0" fontId="21" fillId="19" borderId="34" xfId="0" applyFont="1" applyFill="1" applyBorder="1" applyAlignment="1">
      <alignment horizontal="center"/>
    </xf>
    <xf numFmtId="0" fontId="21" fillId="19" borderId="46" xfId="0" applyFont="1" applyFill="1" applyBorder="1" applyAlignment="1">
      <alignment horizontal="center"/>
    </xf>
    <xf numFmtId="165" fontId="17" fillId="19" borderId="46" xfId="8" applyNumberFormat="1" applyFont="1" applyFill="1" applyBorder="1" applyAlignment="1">
      <alignment horizontal="center"/>
    </xf>
    <xf numFmtId="165" fontId="17" fillId="19" borderId="0" xfId="8" applyNumberFormat="1" applyFont="1" applyFill="1" applyBorder="1" applyAlignment="1">
      <alignment horizontal="center"/>
    </xf>
    <xf numFmtId="165" fontId="17" fillId="19" borderId="54" xfId="8" applyNumberFormat="1" applyFont="1" applyFill="1" applyBorder="1" applyAlignment="1">
      <alignment horizontal="center"/>
    </xf>
    <xf numFmtId="165" fontId="17" fillId="19" borderId="14" xfId="8" applyNumberFormat="1" applyFont="1" applyFill="1" applyBorder="1" applyAlignment="1">
      <alignment horizontal="center"/>
    </xf>
    <xf numFmtId="165" fontId="17" fillId="19" borderId="36" xfId="8" applyNumberFormat="1" applyFont="1" applyFill="1" applyBorder="1" applyAlignment="1">
      <alignment horizontal="center"/>
    </xf>
    <xf numFmtId="0" fontId="17" fillId="19" borderId="54" xfId="8" applyFont="1" applyFill="1" applyBorder="1" applyAlignment="1">
      <alignment horizontal="center"/>
    </xf>
    <xf numFmtId="0" fontId="17" fillId="19" borderId="14" xfId="8" applyFont="1" applyFill="1" applyBorder="1" applyAlignment="1">
      <alignment horizontal="center"/>
    </xf>
    <xf numFmtId="0" fontId="17" fillId="19" borderId="53" xfId="8" applyFont="1" applyFill="1" applyBorder="1" applyAlignment="1">
      <alignment horizontal="center"/>
    </xf>
    <xf numFmtId="0" fontId="17" fillId="21" borderId="7" xfId="0" applyFont="1" applyFill="1" applyBorder="1" applyAlignment="1">
      <alignment horizontal="center" vertical="center"/>
    </xf>
    <xf numFmtId="0" fontId="17" fillId="21" borderId="35" xfId="0" applyFont="1" applyFill="1" applyBorder="1" applyAlignment="1">
      <alignment horizontal="center" vertical="center"/>
    </xf>
    <xf numFmtId="0" fontId="18" fillId="19" borderId="7" xfId="0" applyFont="1" applyFill="1" applyBorder="1" applyAlignment="1">
      <alignment horizontal="center" wrapText="1"/>
    </xf>
    <xf numFmtId="0" fontId="18" fillId="19" borderId="35" xfId="0" applyFont="1" applyFill="1" applyBorder="1" applyAlignment="1">
      <alignment horizontal="center" wrapText="1"/>
    </xf>
    <xf numFmtId="0" fontId="18" fillId="19" borderId="44" xfId="0" applyFont="1" applyFill="1" applyBorder="1" applyAlignment="1">
      <alignment horizontal="center" wrapText="1"/>
    </xf>
    <xf numFmtId="0" fontId="18" fillId="19" borderId="36" xfId="0" applyFont="1" applyFill="1" applyBorder="1" applyAlignment="1">
      <alignment horizontal="center" wrapText="1"/>
    </xf>
    <xf numFmtId="0" fontId="18" fillId="0" borderId="43" xfId="8" applyFont="1" applyBorder="1" applyAlignment="1">
      <alignment horizontal="center"/>
    </xf>
    <xf numFmtId="0" fontId="26" fillId="0" borderId="15" xfId="8" applyFont="1" applyBorder="1" applyAlignment="1">
      <alignment horizontal="center" vertical="center" wrapText="1"/>
    </xf>
    <xf numFmtId="0" fontId="42" fillId="12" borderId="7" xfId="0" applyFont="1" applyFill="1" applyBorder="1" applyAlignment="1">
      <alignment horizontal="center" vertical="center" wrapText="1"/>
    </xf>
    <xf numFmtId="0" fontId="42" fillId="12" borderId="6" xfId="0" applyFont="1" applyFill="1" applyBorder="1" applyAlignment="1">
      <alignment horizontal="center" vertical="center" wrapText="1"/>
    </xf>
    <xf numFmtId="0" fontId="42" fillId="12" borderId="1" xfId="0" applyFont="1" applyFill="1" applyBorder="1" applyAlignment="1">
      <alignment horizontal="center" vertical="center" wrapText="1"/>
    </xf>
    <xf numFmtId="0" fontId="42" fillId="1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2" fillId="12" borderId="7" xfId="0" applyFont="1" applyFill="1" applyBorder="1" applyAlignment="1">
      <alignment horizontal="center" vertical="center"/>
    </xf>
    <xf numFmtId="0" fontId="42" fillId="12" borderId="6" xfId="0" applyFont="1" applyFill="1" applyBorder="1" applyAlignment="1">
      <alignment horizontal="center" vertical="center"/>
    </xf>
    <xf numFmtId="0" fontId="44" fillId="12" borderId="16" xfId="0" applyFont="1" applyFill="1" applyBorder="1" applyAlignment="1">
      <alignment horizontal="center" vertical="center" wrapText="1"/>
    </xf>
    <xf numFmtId="0" fontId="44" fillId="12" borderId="4" xfId="0" applyFont="1" applyFill="1" applyBorder="1" applyAlignment="1">
      <alignment horizontal="center" vertical="center" wrapText="1"/>
    </xf>
    <xf numFmtId="0" fontId="44" fillId="12" borderId="17" xfId="0" applyFont="1" applyFill="1" applyBorder="1" applyAlignment="1">
      <alignment horizontal="center" vertical="center" wrapText="1"/>
    </xf>
    <xf numFmtId="0" fontId="44" fillId="12" borderId="1" xfId="0" applyFont="1" applyFill="1" applyBorder="1" applyAlignment="1">
      <alignment horizontal="center" vertical="center" wrapText="1"/>
    </xf>
    <xf numFmtId="0" fontId="45" fillId="12" borderId="17" xfId="0" applyFont="1" applyFill="1" applyBorder="1" applyAlignment="1">
      <alignment horizontal="center" vertical="center" wrapText="1"/>
    </xf>
    <xf numFmtId="0" fontId="45" fillId="12" borderId="1" xfId="0" applyFont="1" applyFill="1" applyBorder="1" applyAlignment="1">
      <alignment horizontal="center" vertical="center" wrapText="1"/>
    </xf>
    <xf numFmtId="0" fontId="44" fillId="12" borderId="7" xfId="0" applyFont="1" applyFill="1" applyBorder="1" applyAlignment="1">
      <alignment horizontal="center" vertical="center" wrapText="1"/>
    </xf>
    <xf numFmtId="0" fontId="44" fillId="12" borderId="35" xfId="0" applyFont="1" applyFill="1" applyBorder="1" applyAlignment="1">
      <alignment horizontal="center" vertical="center" wrapText="1"/>
    </xf>
    <xf numFmtId="0" fontId="44" fillId="12" borderId="6" xfId="0" applyFont="1" applyFill="1" applyBorder="1" applyAlignment="1">
      <alignment horizontal="center" vertical="center" wrapText="1"/>
    </xf>
    <xf numFmtId="0" fontId="42" fillId="12" borderId="18" xfId="0" applyFont="1" applyFill="1" applyBorder="1" applyAlignment="1">
      <alignment horizontal="center" vertical="center" wrapText="1"/>
    </xf>
    <xf numFmtId="0" fontId="42" fillId="12" borderId="2" xfId="0" applyFont="1" applyFill="1" applyBorder="1" applyAlignment="1">
      <alignment horizontal="center" vertical="center" wrapText="1"/>
    </xf>
    <xf numFmtId="0" fontId="44" fillId="13" borderId="16" xfId="0" applyFont="1" applyFill="1" applyBorder="1" applyAlignment="1">
      <alignment horizontal="center" vertical="center" wrapText="1"/>
    </xf>
    <xf numFmtId="0" fontId="44" fillId="13" borderId="4" xfId="0" applyFont="1" applyFill="1" applyBorder="1" applyAlignment="1">
      <alignment horizontal="center" vertical="center" wrapText="1"/>
    </xf>
    <xf numFmtId="0" fontId="44" fillId="13" borderId="17" xfId="0" applyFont="1" applyFill="1" applyBorder="1" applyAlignment="1">
      <alignment horizontal="center" vertical="center" wrapText="1"/>
    </xf>
    <xf numFmtId="0" fontId="44" fillId="13" borderId="1" xfId="0" applyFont="1" applyFill="1" applyBorder="1" applyAlignment="1">
      <alignment horizontal="center" vertical="center" wrapText="1"/>
    </xf>
    <xf numFmtId="0" fontId="45" fillId="13" borderId="17" xfId="0" applyFont="1" applyFill="1" applyBorder="1" applyAlignment="1">
      <alignment horizontal="center" vertical="center" wrapText="1"/>
    </xf>
    <xf numFmtId="0" fontId="45" fillId="13" borderId="1" xfId="0" applyFont="1" applyFill="1" applyBorder="1" applyAlignment="1">
      <alignment horizontal="center" vertical="center" wrapText="1"/>
    </xf>
    <xf numFmtId="0" fontId="42" fillId="13" borderId="1" xfId="0" applyFont="1" applyFill="1" applyBorder="1" applyAlignment="1">
      <alignment horizontal="center" vertical="center" wrapText="1"/>
    </xf>
    <xf numFmtId="0" fontId="42" fillId="13" borderId="1" xfId="0" applyFont="1" applyFill="1" applyBorder="1" applyAlignment="1">
      <alignment horizontal="center" vertical="center"/>
    </xf>
    <xf numFmtId="0" fontId="42" fillId="13" borderId="7" xfId="0" applyFont="1" applyFill="1" applyBorder="1" applyAlignment="1">
      <alignment horizontal="center" vertical="center" wrapText="1"/>
    </xf>
    <xf numFmtId="0" fontId="42" fillId="13" borderId="6" xfId="0" applyFont="1" applyFill="1" applyBorder="1" applyAlignment="1">
      <alignment horizontal="center" vertical="center" wrapText="1"/>
    </xf>
    <xf numFmtId="0" fontId="42" fillId="13" borderId="7" xfId="0" applyFont="1" applyFill="1" applyBorder="1" applyAlignment="1">
      <alignment horizontal="center" vertical="center"/>
    </xf>
    <xf numFmtId="0" fontId="42" fillId="13" borderId="6" xfId="0" applyFont="1" applyFill="1" applyBorder="1" applyAlignment="1">
      <alignment horizontal="center" vertical="center"/>
    </xf>
    <xf numFmtId="0" fontId="42" fillId="13" borderId="18" xfId="0" applyFont="1" applyFill="1" applyBorder="1" applyAlignment="1">
      <alignment horizontal="center" vertical="center" wrapText="1"/>
    </xf>
    <xf numFmtId="0" fontId="42" fillId="13" borderId="2" xfId="0" applyFont="1" applyFill="1" applyBorder="1" applyAlignment="1">
      <alignment horizontal="center" vertical="center" wrapText="1"/>
    </xf>
    <xf numFmtId="0" fontId="44" fillId="13" borderId="76" xfId="0" applyFont="1" applyFill="1" applyBorder="1" applyAlignment="1">
      <alignment horizontal="center" vertical="center" wrapText="1"/>
    </xf>
    <xf numFmtId="0" fontId="44" fillId="13" borderId="43" xfId="0" applyFont="1" applyFill="1" applyBorder="1" applyAlignment="1">
      <alignment horizontal="center" vertical="center" wrapText="1"/>
    </xf>
    <xf numFmtId="0" fontId="44" fillId="13" borderId="42" xfId="0" applyFont="1" applyFill="1" applyBorder="1" applyAlignment="1">
      <alignment horizontal="center" vertical="center" wrapText="1"/>
    </xf>
    <xf numFmtId="0" fontId="44" fillId="13" borderId="20" xfId="0" applyFont="1" applyFill="1" applyBorder="1" applyAlignment="1">
      <alignment horizontal="center" vertical="center" wrapText="1"/>
    </xf>
    <xf numFmtId="0" fontId="44" fillId="13" borderId="15" xfId="0" applyFont="1" applyFill="1" applyBorder="1" applyAlignment="1">
      <alignment horizontal="center" vertical="center" wrapText="1"/>
    </xf>
    <xf numFmtId="0" fontId="44" fillId="13" borderId="19" xfId="0" applyFont="1" applyFill="1" applyBorder="1" applyAlignment="1">
      <alignment horizontal="center" vertical="center" wrapText="1"/>
    </xf>
    <xf numFmtId="0" fontId="44" fillId="13" borderId="7" xfId="0" applyFont="1" applyFill="1" applyBorder="1" applyAlignment="1">
      <alignment horizontal="center" vertical="center" wrapText="1"/>
    </xf>
    <xf numFmtId="0" fontId="44" fillId="13" borderId="35" xfId="0" applyFont="1" applyFill="1" applyBorder="1" applyAlignment="1">
      <alignment horizontal="center" vertical="center" wrapText="1"/>
    </xf>
    <xf numFmtId="0" fontId="44" fillId="13" borderId="6" xfId="0" applyFont="1" applyFill="1" applyBorder="1" applyAlignment="1">
      <alignment horizontal="center" vertical="center" wrapText="1"/>
    </xf>
    <xf numFmtId="0" fontId="16" fillId="0" borderId="0" xfId="9" applyFont="1" applyAlignment="1">
      <alignment horizontal="left"/>
    </xf>
    <xf numFmtId="0" fontId="12" fillId="5" borderId="57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9" fillId="0" borderId="0" xfId="9" applyFont="1" applyAlignment="1">
      <alignment horizontal="left" vertical="top" wrapText="1"/>
    </xf>
    <xf numFmtId="0" fontId="17" fillId="0" borderId="51" xfId="6" applyFont="1" applyBorder="1" applyAlignment="1">
      <alignment horizontal="center" vertical="center"/>
    </xf>
    <xf numFmtId="0" fontId="17" fillId="0" borderId="49" xfId="6" applyFont="1" applyBorder="1" applyAlignment="1">
      <alignment horizontal="center" vertical="center"/>
    </xf>
    <xf numFmtId="0" fontId="17" fillId="0" borderId="54" xfId="6" applyFont="1" applyBorder="1" applyAlignment="1">
      <alignment horizontal="center" vertical="center"/>
    </xf>
    <xf numFmtId="0" fontId="17" fillId="0" borderId="53" xfId="6" applyFont="1" applyBorder="1" applyAlignment="1">
      <alignment horizontal="center" vertical="center"/>
    </xf>
    <xf numFmtId="0" fontId="39" fillId="16" borderId="51" xfId="6" applyFont="1" applyFill="1" applyBorder="1" applyAlignment="1">
      <alignment horizontal="center" vertical="center"/>
    </xf>
    <xf numFmtId="0" fontId="39" fillId="16" borderId="46" xfId="6" applyFont="1" applyFill="1" applyBorder="1" applyAlignment="1">
      <alignment horizontal="center" vertical="center"/>
    </xf>
    <xf numFmtId="0" fontId="39" fillId="16" borderId="54" xfId="6" applyFont="1" applyFill="1" applyBorder="1" applyAlignment="1">
      <alignment horizontal="center" vertical="center"/>
    </xf>
    <xf numFmtId="0" fontId="39" fillId="16" borderId="50" xfId="6" applyFont="1" applyFill="1" applyBorder="1" applyAlignment="1">
      <alignment horizontal="left" vertical="center"/>
    </xf>
    <xf numFmtId="0" fontId="39" fillId="16" borderId="34" xfId="6" applyFont="1" applyFill="1" applyBorder="1" applyAlignment="1">
      <alignment horizontal="left" vertical="center"/>
    </xf>
    <xf numFmtId="0" fontId="39" fillId="16" borderId="52" xfId="6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7" fillId="4" borderId="0" xfId="2" applyFont="1" applyFill="1" applyBorder="1" applyAlignment="1">
      <alignment horizontal="left" vertical="center" wrapText="1"/>
    </xf>
    <xf numFmtId="0" fontId="20" fillId="20" borderId="17" xfId="1" applyFont="1" applyFill="1" applyBorder="1" applyAlignment="1">
      <alignment horizontal="center" vertical="center"/>
    </xf>
    <xf numFmtId="0" fontId="20" fillId="20" borderId="18" xfId="1" applyFont="1" applyFill="1" applyBorder="1" applyAlignment="1">
      <alignment horizontal="center" vertical="center"/>
    </xf>
    <xf numFmtId="0" fontId="20" fillId="20" borderId="17" xfId="1" applyFont="1" applyFill="1" applyBorder="1" applyAlignment="1">
      <alignment horizontal="center" vertical="center" wrapText="1"/>
    </xf>
    <xf numFmtId="0" fontId="20" fillId="20" borderId="51" xfId="0" applyFont="1" applyFill="1" applyBorder="1" applyAlignment="1">
      <alignment horizontal="center" vertical="center"/>
    </xf>
    <xf numFmtId="0" fontId="20" fillId="20" borderId="46" xfId="0" applyFont="1" applyFill="1" applyBorder="1" applyAlignment="1">
      <alignment horizontal="center" vertical="center"/>
    </xf>
    <xf numFmtId="0" fontId="32" fillId="20" borderId="50" xfId="2" applyFont="1" applyFill="1" applyBorder="1" applyAlignment="1">
      <alignment horizontal="center" vertical="center"/>
    </xf>
    <xf numFmtId="0" fontId="32" fillId="20" borderId="34" xfId="2" applyFont="1" applyFill="1" applyBorder="1" applyAlignment="1">
      <alignment horizontal="center" vertical="center"/>
    </xf>
    <xf numFmtId="0" fontId="20" fillId="20" borderId="66" xfId="0" applyFont="1" applyFill="1" applyBorder="1" applyAlignment="1">
      <alignment horizontal="center" vertical="center"/>
    </xf>
    <xf numFmtId="0" fontId="20" fillId="20" borderId="17" xfId="0" applyFont="1" applyFill="1" applyBorder="1" applyAlignment="1">
      <alignment horizontal="center" vertical="center"/>
    </xf>
    <xf numFmtId="2" fontId="18" fillId="0" borderId="6" xfId="8" applyNumberFormat="1" applyFont="1" applyBorder="1" applyAlignment="1">
      <alignment horizontal="right"/>
    </xf>
    <xf numFmtId="0" fontId="17" fillId="0" borderId="1" xfId="0" applyFont="1" applyFill="1" applyBorder="1"/>
    <xf numFmtId="165" fontId="18" fillId="0" borderId="66" xfId="0" applyNumberFormat="1" applyFont="1" applyBorder="1"/>
  </cellXfs>
  <cellStyles count="10">
    <cellStyle name="[StdExit()]" xfId="1" xr:uid="{00000000-0005-0000-0000-000000000000}"/>
    <cellStyle name="Dobry" xfId="2" builtinId="26"/>
    <cellStyle name="Dziesiętny" xfId="3" builtinId="3"/>
    <cellStyle name="Normalny" xfId="0" builtinId="0"/>
    <cellStyle name="Normalny 2" xfId="4" xr:uid="{00000000-0005-0000-0000-000004000000}"/>
    <cellStyle name="Normalny_Arkusz1" xfId="5" xr:uid="{00000000-0005-0000-0000-000005000000}"/>
    <cellStyle name="Normalny_Arkusz2" xfId="6" xr:uid="{00000000-0005-0000-0000-000006000000}"/>
    <cellStyle name="Normalny_Arkusz3" xfId="7" xr:uid="{00000000-0005-0000-0000-000007000000}"/>
    <cellStyle name="Normalny_Arkusz4" xfId="8" xr:uid="{00000000-0005-0000-0000-000008000000}"/>
    <cellStyle name="Normalny_Arkusz6" xfId="9" xr:uid="{00000000-0005-0000-0000-000009000000}"/>
  </cellStyles>
  <dxfs count="0"/>
  <tableStyles count="0" defaultTableStyle="TableStyleMedium9" defaultPivotStyle="PivotStyleLight16"/>
  <colors>
    <mruColors>
      <color rgb="FF779768"/>
      <color rgb="FF90AA84"/>
      <color rgb="FFB7BD6B"/>
      <color rgb="FF88B04B"/>
      <color rgb="FF0F4C81"/>
      <color rgb="FFA3A4CD"/>
      <color rgb="FF6667AB"/>
      <color rgb="FFE2708B"/>
      <color rgb="FFBB2649"/>
      <color rgb="FFFFB7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9966"/>
    <pageSetUpPr fitToPage="1"/>
  </sheetPr>
  <dimension ref="A1:AC58"/>
  <sheetViews>
    <sheetView view="pageBreakPreview" zoomScale="90" zoomScaleNormal="70" zoomScaleSheetLayoutView="90" workbookViewId="0">
      <selection activeCell="S14" sqref="S14"/>
    </sheetView>
  </sheetViews>
  <sheetFormatPr defaultColWidth="8.88671875" defaultRowHeight="12.6"/>
  <cols>
    <col min="1" max="1" width="4.44140625" style="94" customWidth="1"/>
    <col min="2" max="2" width="16" style="94" customWidth="1"/>
    <col min="3" max="3" width="18.33203125" style="94" bestFit="1" customWidth="1"/>
    <col min="4" max="4" width="11.44140625" style="136" bestFit="1" customWidth="1"/>
    <col min="5" max="5" width="9.33203125" style="94" bestFit="1" customWidth="1"/>
    <col min="6" max="6" width="10.33203125" style="136" bestFit="1" customWidth="1"/>
    <col min="7" max="7" width="9.6640625" style="94" bestFit="1" customWidth="1"/>
    <col min="8" max="8" width="9.33203125" style="136" bestFit="1" customWidth="1"/>
    <col min="9" max="9" width="9.33203125" style="94" bestFit="1" customWidth="1"/>
    <col min="10" max="10" width="9.6640625" style="94" bestFit="1" customWidth="1"/>
    <col min="11" max="11" width="9.33203125" style="94" bestFit="1" customWidth="1"/>
    <col min="12" max="12" width="11.109375" style="136" bestFit="1" customWidth="1"/>
    <col min="13" max="13" width="9.33203125" style="94" bestFit="1" customWidth="1"/>
    <col min="14" max="14" width="10" style="136" bestFit="1" customWidth="1"/>
    <col min="15" max="15" width="9.33203125" style="94" bestFit="1" customWidth="1"/>
    <col min="16" max="16" width="10" style="136" bestFit="1" customWidth="1"/>
    <col min="17" max="17" width="9.33203125" style="94" bestFit="1" customWidth="1"/>
    <col min="18" max="18" width="11.109375" style="136" bestFit="1" customWidth="1"/>
    <col min="19" max="19" width="9.33203125" style="94" bestFit="1" customWidth="1"/>
    <col min="20" max="20" width="11.109375" style="136" bestFit="1" customWidth="1"/>
    <col min="21" max="21" width="12.44140625" style="136" bestFit="1" customWidth="1"/>
    <col min="22" max="22" width="11.109375" style="136" bestFit="1" customWidth="1"/>
    <col min="23" max="23" width="9.33203125" style="94" bestFit="1" customWidth="1"/>
    <col min="24" max="24" width="12.44140625" style="136" bestFit="1" customWidth="1"/>
    <col min="25" max="25" width="14.88671875" style="94" customWidth="1"/>
    <col min="26" max="26" width="11.6640625" style="94" customWidth="1"/>
    <col min="27" max="27" width="10.88671875" style="94" customWidth="1"/>
    <col min="28" max="16384" width="8.88671875" style="94"/>
  </cols>
  <sheetData>
    <row r="1" spans="1:29" s="91" customFormat="1" ht="16.2">
      <c r="A1" s="86" t="s">
        <v>42</v>
      </c>
      <c r="B1" s="87"/>
      <c r="C1" s="87"/>
      <c r="D1" s="88"/>
      <c r="E1" s="89"/>
      <c r="F1" s="88"/>
      <c r="G1" s="89"/>
      <c r="H1" s="88"/>
      <c r="I1" s="87"/>
      <c r="J1" s="87"/>
      <c r="K1" s="87"/>
      <c r="L1" s="90"/>
      <c r="M1" s="87"/>
      <c r="N1" s="90"/>
      <c r="O1" s="87"/>
      <c r="P1" s="90"/>
      <c r="Q1" s="87"/>
      <c r="R1" s="90"/>
      <c r="S1" s="87"/>
      <c r="T1" s="90"/>
      <c r="U1" s="90"/>
      <c r="V1" s="90"/>
      <c r="W1" s="87"/>
      <c r="X1" s="90"/>
      <c r="Y1" s="87"/>
      <c r="Z1" s="87"/>
      <c r="AA1" s="87"/>
    </row>
    <row r="2" spans="1:29" ht="16.2">
      <c r="A2" s="733"/>
      <c r="B2" s="733"/>
      <c r="C2" s="733"/>
      <c r="D2" s="734"/>
      <c r="E2" s="735"/>
      <c r="F2" s="735"/>
      <c r="G2" s="736"/>
      <c r="H2" s="733"/>
      <c r="I2" s="733"/>
      <c r="J2" s="733"/>
      <c r="K2" s="733"/>
      <c r="L2" s="733"/>
      <c r="M2" s="733"/>
      <c r="N2" s="733"/>
      <c r="O2" s="733"/>
      <c r="P2" s="92"/>
      <c r="Q2" s="93"/>
      <c r="R2" s="92"/>
      <c r="S2" s="93"/>
      <c r="T2" s="92"/>
      <c r="U2" s="92"/>
      <c r="V2" s="92"/>
      <c r="W2" s="93"/>
      <c r="X2" s="92"/>
      <c r="Y2" s="93"/>
      <c r="Z2" s="93"/>
      <c r="AA2" s="93"/>
    </row>
    <row r="3" spans="1:29" ht="16.8" thickBot="1">
      <c r="A3" s="486" t="s">
        <v>142</v>
      </c>
      <c r="B3" s="487"/>
      <c r="C3" s="488"/>
      <c r="D3" s="489"/>
      <c r="E3" s="490"/>
      <c r="F3" s="489"/>
      <c r="G3" s="488"/>
      <c r="H3" s="491"/>
      <c r="I3" s="492"/>
      <c r="J3" s="492"/>
      <c r="K3" s="492"/>
      <c r="L3" s="491"/>
      <c r="M3" s="492"/>
      <c r="N3" s="491"/>
      <c r="O3" s="492"/>
      <c r="P3" s="491"/>
      <c r="Q3" s="492"/>
      <c r="R3" s="491"/>
      <c r="S3" s="492"/>
      <c r="T3" s="491"/>
      <c r="U3" s="491"/>
      <c r="V3" s="491"/>
      <c r="W3" s="488" t="s">
        <v>259</v>
      </c>
      <c r="X3" s="493"/>
      <c r="Y3" s="488"/>
      <c r="Z3" s="488"/>
      <c r="AA3" s="492"/>
    </row>
    <row r="4" spans="1:29" s="95" customFormat="1" ht="25.5" customHeight="1">
      <c r="A4" s="743" t="s">
        <v>21</v>
      </c>
      <c r="B4" s="494"/>
      <c r="C4" s="745" t="s">
        <v>107</v>
      </c>
      <c r="D4" s="741" t="s">
        <v>114</v>
      </c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64" t="s">
        <v>130</v>
      </c>
      <c r="W4" s="765"/>
      <c r="X4" s="758" t="s">
        <v>55</v>
      </c>
      <c r="Y4" s="759"/>
      <c r="Z4" s="756" t="s">
        <v>141</v>
      </c>
      <c r="AA4" s="754" t="s">
        <v>131</v>
      </c>
      <c r="AB4" s="751"/>
      <c r="AC4" s="752"/>
    </row>
    <row r="5" spans="1:29" s="95" customFormat="1" ht="30" customHeight="1">
      <c r="A5" s="744"/>
      <c r="B5" s="495" t="s">
        <v>218</v>
      </c>
      <c r="C5" s="746"/>
      <c r="D5" s="742" t="s">
        <v>43</v>
      </c>
      <c r="E5" s="742"/>
      <c r="F5" s="748" t="s">
        <v>44</v>
      </c>
      <c r="G5" s="748"/>
      <c r="H5" s="748" t="s">
        <v>45</v>
      </c>
      <c r="I5" s="748"/>
      <c r="J5" s="747" t="s">
        <v>140</v>
      </c>
      <c r="K5" s="747"/>
      <c r="L5" s="742" t="s">
        <v>46</v>
      </c>
      <c r="M5" s="742"/>
      <c r="N5" s="742" t="s">
        <v>47</v>
      </c>
      <c r="O5" s="742"/>
      <c r="P5" s="742" t="s">
        <v>129</v>
      </c>
      <c r="Q5" s="742"/>
      <c r="R5" s="742" t="s">
        <v>48</v>
      </c>
      <c r="S5" s="742"/>
      <c r="T5" s="742" t="s">
        <v>49</v>
      </c>
      <c r="U5" s="742"/>
      <c r="V5" s="766"/>
      <c r="W5" s="767"/>
      <c r="X5" s="760"/>
      <c r="Y5" s="761"/>
      <c r="Z5" s="757"/>
      <c r="AA5" s="755"/>
      <c r="AB5" s="751"/>
      <c r="AC5" s="752"/>
    </row>
    <row r="6" spans="1:29" s="95" customFormat="1" ht="16.2">
      <c r="A6" s="744"/>
      <c r="B6" s="496"/>
      <c r="C6" s="746"/>
      <c r="D6" s="742"/>
      <c r="E6" s="742"/>
      <c r="F6" s="748"/>
      <c r="G6" s="748"/>
      <c r="H6" s="748"/>
      <c r="I6" s="748"/>
      <c r="J6" s="747"/>
      <c r="K6" s="747"/>
      <c r="L6" s="742"/>
      <c r="M6" s="742"/>
      <c r="N6" s="742"/>
      <c r="O6" s="742"/>
      <c r="P6" s="742"/>
      <c r="Q6" s="742"/>
      <c r="R6" s="742"/>
      <c r="S6" s="742"/>
      <c r="T6" s="742"/>
      <c r="U6" s="742"/>
      <c r="V6" s="737" t="s">
        <v>51</v>
      </c>
      <c r="W6" s="738"/>
      <c r="X6" s="760"/>
      <c r="Y6" s="761"/>
      <c r="Z6" s="757"/>
      <c r="AA6" s="755"/>
      <c r="AB6" s="751"/>
      <c r="AC6" s="752"/>
    </row>
    <row r="7" spans="1:29" s="95" customFormat="1" ht="16.2">
      <c r="A7" s="744"/>
      <c r="B7" s="496"/>
      <c r="C7" s="746"/>
      <c r="D7" s="749" t="s">
        <v>50</v>
      </c>
      <c r="E7" s="749"/>
      <c r="F7" s="749" t="s">
        <v>50</v>
      </c>
      <c r="G7" s="749"/>
      <c r="H7" s="750" t="s">
        <v>50</v>
      </c>
      <c r="I7" s="750"/>
      <c r="J7" s="750" t="s">
        <v>50</v>
      </c>
      <c r="K7" s="750"/>
      <c r="L7" s="753" t="s">
        <v>50</v>
      </c>
      <c r="M7" s="753"/>
      <c r="N7" s="753" t="s">
        <v>50</v>
      </c>
      <c r="O7" s="753"/>
      <c r="P7" s="753" t="s">
        <v>50</v>
      </c>
      <c r="Q7" s="753"/>
      <c r="R7" s="753" t="s">
        <v>50</v>
      </c>
      <c r="S7" s="753"/>
      <c r="T7" s="753" t="s">
        <v>50</v>
      </c>
      <c r="U7" s="753"/>
      <c r="V7" s="497" t="s">
        <v>52</v>
      </c>
      <c r="W7" s="498" t="s">
        <v>53</v>
      </c>
      <c r="X7" s="760"/>
      <c r="Y7" s="761"/>
      <c r="Z7" s="757"/>
      <c r="AA7" s="755"/>
      <c r="AB7" s="751"/>
      <c r="AC7" s="752"/>
    </row>
    <row r="8" spans="1:29" s="95" customFormat="1" ht="16.2">
      <c r="A8" s="744"/>
      <c r="B8" s="496"/>
      <c r="C8" s="746"/>
      <c r="D8" s="749"/>
      <c r="E8" s="749"/>
      <c r="F8" s="749"/>
      <c r="G8" s="749"/>
      <c r="H8" s="750"/>
      <c r="I8" s="750"/>
      <c r="J8" s="750"/>
      <c r="K8" s="750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497"/>
      <c r="W8" s="498"/>
      <c r="X8" s="762"/>
      <c r="Y8" s="763"/>
      <c r="Z8" s="757"/>
      <c r="AA8" s="755"/>
      <c r="AB8" s="751"/>
      <c r="AC8" s="752"/>
    </row>
    <row r="9" spans="1:29" s="95" customFormat="1" ht="16.8" thickBot="1">
      <c r="A9" s="744"/>
      <c r="B9" s="496"/>
      <c r="C9" s="746"/>
      <c r="D9" s="499" t="s">
        <v>138</v>
      </c>
      <c r="E9" s="500" t="s">
        <v>3</v>
      </c>
      <c r="F9" s="499" t="s">
        <v>138</v>
      </c>
      <c r="G9" s="500" t="s">
        <v>3</v>
      </c>
      <c r="H9" s="499" t="s">
        <v>138</v>
      </c>
      <c r="I9" s="500" t="s">
        <v>3</v>
      </c>
      <c r="J9" s="499" t="s">
        <v>138</v>
      </c>
      <c r="K9" s="500" t="s">
        <v>3</v>
      </c>
      <c r="L9" s="499" t="s">
        <v>138</v>
      </c>
      <c r="M9" s="501" t="s">
        <v>3</v>
      </c>
      <c r="N9" s="502" t="s">
        <v>138</v>
      </c>
      <c r="O9" s="501" t="s">
        <v>3</v>
      </c>
      <c r="P9" s="502" t="s">
        <v>138</v>
      </c>
      <c r="Q9" s="501" t="s">
        <v>3</v>
      </c>
      <c r="R9" s="502" t="s">
        <v>138</v>
      </c>
      <c r="S9" s="501" t="s">
        <v>3</v>
      </c>
      <c r="T9" s="502" t="s">
        <v>138</v>
      </c>
      <c r="U9" s="501" t="s">
        <v>3</v>
      </c>
      <c r="V9" s="501" t="s">
        <v>3</v>
      </c>
      <c r="W9" s="503" t="s">
        <v>3</v>
      </c>
      <c r="X9" s="504" t="s">
        <v>138</v>
      </c>
      <c r="Y9" s="501" t="s">
        <v>3</v>
      </c>
      <c r="Z9" s="505" t="s">
        <v>3</v>
      </c>
      <c r="AA9" s="506" t="s">
        <v>3</v>
      </c>
      <c r="AB9" s="751"/>
      <c r="AC9" s="752"/>
    </row>
    <row r="10" spans="1:29" ht="21" customHeight="1">
      <c r="A10" s="96" t="s">
        <v>22</v>
      </c>
      <c r="B10" s="416" t="s">
        <v>271</v>
      </c>
      <c r="C10" s="97" t="s">
        <v>273</v>
      </c>
      <c r="D10" s="98"/>
      <c r="E10" s="99"/>
      <c r="F10" s="98"/>
      <c r="G10" s="99"/>
      <c r="H10" s="98"/>
      <c r="I10" s="99"/>
      <c r="J10" s="98"/>
      <c r="K10" s="99"/>
      <c r="L10" s="98"/>
      <c r="M10" s="100"/>
      <c r="N10" s="101"/>
      <c r="O10" s="100"/>
      <c r="P10" s="101"/>
      <c r="Q10" s="100"/>
      <c r="R10" s="101">
        <v>1</v>
      </c>
      <c r="S10" s="100">
        <v>763.3</v>
      </c>
      <c r="T10" s="101"/>
      <c r="U10" s="100"/>
      <c r="V10" s="100">
        <f>599.27</f>
        <v>599.27</v>
      </c>
      <c r="W10" s="102">
        <v>0</v>
      </c>
      <c r="X10" s="103">
        <v>1</v>
      </c>
      <c r="Y10" s="100">
        <f>V10</f>
        <v>599.27</v>
      </c>
      <c r="Z10" s="104">
        <v>740.67</v>
      </c>
      <c r="AA10" s="105">
        <f>S10-V10</f>
        <v>164.02999999999997</v>
      </c>
      <c r="AB10" s="106"/>
    </row>
    <row r="11" spans="1:29" ht="21" customHeight="1">
      <c r="A11" s="107" t="s">
        <v>23</v>
      </c>
      <c r="B11" s="417" t="s">
        <v>272</v>
      </c>
      <c r="C11" s="108" t="s">
        <v>273</v>
      </c>
      <c r="D11" s="109"/>
      <c r="E11" s="110"/>
      <c r="F11" s="109"/>
      <c r="G11" s="110"/>
      <c r="H11" s="109"/>
      <c r="I11" s="110"/>
      <c r="J11" s="109"/>
      <c r="K11" s="110"/>
      <c r="L11" s="111"/>
      <c r="M11" s="112"/>
      <c r="N11" s="111"/>
      <c r="O11" s="112"/>
      <c r="P11" s="111"/>
      <c r="Q11" s="112"/>
      <c r="R11" s="109"/>
      <c r="S11" s="110"/>
      <c r="T11" s="109">
        <v>1</v>
      </c>
      <c r="U11" s="110">
        <v>0.12</v>
      </c>
      <c r="V11" s="113">
        <v>0.12</v>
      </c>
      <c r="W11" s="114">
        <v>0</v>
      </c>
      <c r="X11" s="115">
        <f t="shared" ref="X11:X26" si="0">SUM(D11,F11,H11,J11,L11,N11,P11,R11,T11)</f>
        <v>1</v>
      </c>
      <c r="Y11" s="110">
        <f t="shared" ref="Y11:Y24" si="1">SUM(E11,G11,I11,K11,M11,O11,Q11,S11,U11)</f>
        <v>0.12</v>
      </c>
      <c r="Z11" s="116">
        <v>0.08</v>
      </c>
      <c r="AA11" s="117">
        <v>0</v>
      </c>
      <c r="AB11" s="106"/>
    </row>
    <row r="12" spans="1:29" ht="21" customHeight="1">
      <c r="A12" s="107" t="s">
        <v>24</v>
      </c>
      <c r="B12" s="417"/>
      <c r="C12" s="108"/>
      <c r="D12" s="109"/>
      <c r="E12" s="110"/>
      <c r="F12" s="109"/>
      <c r="G12" s="110"/>
      <c r="H12" s="109"/>
      <c r="I12" s="110"/>
      <c r="J12" s="109"/>
      <c r="K12" s="110"/>
      <c r="L12" s="109"/>
      <c r="M12" s="110"/>
      <c r="N12" s="109"/>
      <c r="O12" s="110"/>
      <c r="P12" s="109"/>
      <c r="Q12" s="110"/>
      <c r="R12" s="109"/>
      <c r="S12" s="110"/>
      <c r="T12" s="109"/>
      <c r="U12" s="110"/>
      <c r="V12" s="110"/>
      <c r="W12" s="118"/>
      <c r="X12" s="115">
        <f t="shared" si="0"/>
        <v>0</v>
      </c>
      <c r="Y12" s="110">
        <f t="shared" si="1"/>
        <v>0</v>
      </c>
      <c r="Z12" s="116"/>
      <c r="AA12" s="117"/>
      <c r="AB12" s="106"/>
    </row>
    <row r="13" spans="1:29" ht="21" customHeight="1">
      <c r="A13" s="107" t="s">
        <v>25</v>
      </c>
      <c r="B13" s="417"/>
      <c r="C13" s="108"/>
      <c r="D13" s="109"/>
      <c r="E13" s="110"/>
      <c r="F13" s="109"/>
      <c r="G13" s="110"/>
      <c r="H13" s="109"/>
      <c r="I13" s="110"/>
      <c r="J13" s="109"/>
      <c r="K13" s="110"/>
      <c r="L13" s="109"/>
      <c r="M13" s="110"/>
      <c r="N13" s="109"/>
      <c r="O13" s="110"/>
      <c r="P13" s="109"/>
      <c r="Q13" s="110"/>
      <c r="R13" s="109"/>
      <c r="S13" s="110"/>
      <c r="T13" s="109"/>
      <c r="U13" s="110"/>
      <c r="V13" s="110"/>
      <c r="W13" s="118"/>
      <c r="X13" s="115">
        <f t="shared" si="0"/>
        <v>0</v>
      </c>
      <c r="Y13" s="110">
        <f t="shared" si="1"/>
        <v>0</v>
      </c>
      <c r="Z13" s="116"/>
      <c r="AA13" s="117"/>
      <c r="AB13" s="106"/>
    </row>
    <row r="14" spans="1:29" ht="21" customHeight="1">
      <c r="A14" s="107" t="s">
        <v>26</v>
      </c>
      <c r="B14" s="417"/>
      <c r="C14" s="108"/>
      <c r="D14" s="109"/>
      <c r="E14" s="110"/>
      <c r="F14" s="109"/>
      <c r="G14" s="110"/>
      <c r="H14" s="109"/>
      <c r="I14" s="110"/>
      <c r="J14" s="109"/>
      <c r="K14" s="110"/>
      <c r="L14" s="109"/>
      <c r="M14" s="110"/>
      <c r="N14" s="109"/>
      <c r="O14" s="110"/>
      <c r="P14" s="109"/>
      <c r="Q14" s="110"/>
      <c r="R14" s="109"/>
      <c r="S14" s="110"/>
      <c r="T14" s="109"/>
      <c r="U14" s="110"/>
      <c r="V14" s="110"/>
      <c r="W14" s="118"/>
      <c r="X14" s="115">
        <f t="shared" si="0"/>
        <v>0</v>
      </c>
      <c r="Y14" s="110">
        <f t="shared" si="1"/>
        <v>0</v>
      </c>
      <c r="Z14" s="116"/>
      <c r="AA14" s="117"/>
      <c r="AB14" s="106"/>
    </row>
    <row r="15" spans="1:29" ht="21" customHeight="1">
      <c r="A15" s="107" t="s">
        <v>27</v>
      </c>
      <c r="B15" s="417"/>
      <c r="C15" s="108"/>
      <c r="D15" s="109"/>
      <c r="E15" s="110"/>
      <c r="F15" s="109"/>
      <c r="G15" s="110"/>
      <c r="H15" s="109"/>
      <c r="I15" s="110"/>
      <c r="J15" s="109"/>
      <c r="K15" s="110"/>
      <c r="L15" s="111"/>
      <c r="M15" s="112"/>
      <c r="N15" s="111"/>
      <c r="O15" s="112"/>
      <c r="P15" s="111"/>
      <c r="Q15" s="112"/>
      <c r="R15" s="109"/>
      <c r="S15" s="110"/>
      <c r="T15" s="109"/>
      <c r="U15" s="110"/>
      <c r="V15" s="113"/>
      <c r="W15" s="114"/>
      <c r="X15" s="115">
        <f t="shared" si="0"/>
        <v>0</v>
      </c>
      <c r="Y15" s="110">
        <f t="shared" si="1"/>
        <v>0</v>
      </c>
      <c r="Z15" s="116"/>
      <c r="AA15" s="117"/>
      <c r="AB15" s="106"/>
    </row>
    <row r="16" spans="1:29" ht="21" customHeight="1">
      <c r="A16" s="107" t="s">
        <v>28</v>
      </c>
      <c r="B16" s="417"/>
      <c r="C16" s="108"/>
      <c r="D16" s="109"/>
      <c r="E16" s="110"/>
      <c r="F16" s="109"/>
      <c r="G16" s="110"/>
      <c r="H16" s="109"/>
      <c r="I16" s="110"/>
      <c r="J16" s="109"/>
      <c r="K16" s="110"/>
      <c r="L16" s="109"/>
      <c r="M16" s="110"/>
      <c r="N16" s="109"/>
      <c r="O16" s="110"/>
      <c r="P16" s="109"/>
      <c r="Q16" s="110"/>
      <c r="R16" s="109"/>
      <c r="S16" s="110"/>
      <c r="T16" s="109"/>
      <c r="U16" s="110"/>
      <c r="V16" s="110"/>
      <c r="W16" s="118"/>
      <c r="X16" s="115">
        <f t="shared" si="0"/>
        <v>0</v>
      </c>
      <c r="Y16" s="110">
        <f t="shared" si="1"/>
        <v>0</v>
      </c>
      <c r="Z16" s="116"/>
      <c r="AA16" s="117"/>
      <c r="AB16" s="106"/>
    </row>
    <row r="17" spans="1:28" ht="21" customHeight="1">
      <c r="A17" s="107" t="s">
        <v>29</v>
      </c>
      <c r="B17" s="417"/>
      <c r="C17" s="108"/>
      <c r="D17" s="109"/>
      <c r="E17" s="110"/>
      <c r="F17" s="109"/>
      <c r="G17" s="110"/>
      <c r="H17" s="109"/>
      <c r="I17" s="110"/>
      <c r="J17" s="109"/>
      <c r="K17" s="110"/>
      <c r="L17" s="109"/>
      <c r="M17" s="110"/>
      <c r="N17" s="109"/>
      <c r="O17" s="110"/>
      <c r="P17" s="109"/>
      <c r="Q17" s="110"/>
      <c r="R17" s="109"/>
      <c r="S17" s="110"/>
      <c r="T17" s="109"/>
      <c r="U17" s="110"/>
      <c r="V17" s="110"/>
      <c r="W17" s="118"/>
      <c r="X17" s="115">
        <f t="shared" si="0"/>
        <v>0</v>
      </c>
      <c r="Y17" s="110">
        <f t="shared" si="1"/>
        <v>0</v>
      </c>
      <c r="Z17" s="116"/>
      <c r="AA17" s="117"/>
      <c r="AB17" s="106"/>
    </row>
    <row r="18" spans="1:28" ht="21" customHeight="1">
      <c r="A18" s="107" t="s">
        <v>30</v>
      </c>
      <c r="B18" s="417"/>
      <c r="C18" s="108"/>
      <c r="D18" s="109"/>
      <c r="E18" s="110"/>
      <c r="F18" s="109"/>
      <c r="G18" s="110"/>
      <c r="H18" s="109"/>
      <c r="I18" s="110"/>
      <c r="J18" s="109"/>
      <c r="K18" s="110"/>
      <c r="L18" s="111"/>
      <c r="M18" s="110"/>
      <c r="N18" s="111"/>
      <c r="O18" s="112"/>
      <c r="P18" s="111"/>
      <c r="Q18" s="112"/>
      <c r="R18" s="109"/>
      <c r="S18" s="110"/>
      <c r="T18" s="109"/>
      <c r="U18" s="110"/>
      <c r="V18" s="113"/>
      <c r="W18" s="114"/>
      <c r="X18" s="115">
        <f t="shared" si="0"/>
        <v>0</v>
      </c>
      <c r="Y18" s="110">
        <f t="shared" si="1"/>
        <v>0</v>
      </c>
      <c r="Z18" s="116"/>
      <c r="AA18" s="117"/>
      <c r="AB18" s="106"/>
    </row>
    <row r="19" spans="1:28" ht="21" customHeight="1">
      <c r="A19" s="107" t="s">
        <v>31</v>
      </c>
      <c r="B19" s="417"/>
      <c r="C19" s="108"/>
      <c r="D19" s="109"/>
      <c r="E19" s="110"/>
      <c r="F19" s="109"/>
      <c r="G19" s="110"/>
      <c r="H19" s="109"/>
      <c r="I19" s="110"/>
      <c r="J19" s="109"/>
      <c r="K19" s="110"/>
      <c r="L19" s="109"/>
      <c r="M19" s="110"/>
      <c r="N19" s="109"/>
      <c r="O19" s="110"/>
      <c r="P19" s="109"/>
      <c r="Q19" s="110"/>
      <c r="R19" s="109"/>
      <c r="S19" s="110"/>
      <c r="T19" s="109"/>
      <c r="U19" s="110"/>
      <c r="V19" s="110"/>
      <c r="W19" s="118"/>
      <c r="X19" s="115">
        <f t="shared" si="0"/>
        <v>0</v>
      </c>
      <c r="Y19" s="110">
        <f t="shared" si="1"/>
        <v>0</v>
      </c>
      <c r="Z19" s="116"/>
      <c r="AA19" s="117"/>
      <c r="AB19" s="106"/>
    </row>
    <row r="20" spans="1:28" ht="21" customHeight="1">
      <c r="A20" s="107" t="s">
        <v>32</v>
      </c>
      <c r="B20" s="417"/>
      <c r="C20" s="108"/>
      <c r="D20" s="109"/>
      <c r="E20" s="110"/>
      <c r="F20" s="109"/>
      <c r="G20" s="112"/>
      <c r="H20" s="111"/>
      <c r="I20" s="112"/>
      <c r="J20" s="111"/>
      <c r="K20" s="112"/>
      <c r="L20" s="111"/>
      <c r="M20" s="110"/>
      <c r="N20" s="111"/>
      <c r="O20" s="112"/>
      <c r="P20" s="111"/>
      <c r="Q20" s="112"/>
      <c r="R20" s="109"/>
      <c r="S20" s="110"/>
      <c r="T20" s="109"/>
      <c r="U20" s="113"/>
      <c r="V20" s="113"/>
      <c r="W20" s="114"/>
      <c r="X20" s="115">
        <f t="shared" si="0"/>
        <v>0</v>
      </c>
      <c r="Y20" s="110">
        <f t="shared" si="1"/>
        <v>0</v>
      </c>
      <c r="Z20" s="116"/>
      <c r="AA20" s="117"/>
      <c r="AB20" s="106"/>
    </row>
    <row r="21" spans="1:28" ht="21" customHeight="1">
      <c r="A21" s="107" t="s">
        <v>33</v>
      </c>
      <c r="B21" s="417"/>
      <c r="C21" s="108"/>
      <c r="D21" s="109"/>
      <c r="E21" s="110"/>
      <c r="F21" s="111"/>
      <c r="G21" s="112"/>
      <c r="H21" s="111"/>
      <c r="I21" s="112"/>
      <c r="J21" s="111"/>
      <c r="K21" s="112"/>
      <c r="L21" s="111"/>
      <c r="M21" s="110"/>
      <c r="N21" s="111"/>
      <c r="O21" s="112"/>
      <c r="P21" s="111"/>
      <c r="Q21" s="112"/>
      <c r="R21" s="109"/>
      <c r="S21" s="110"/>
      <c r="T21" s="109"/>
      <c r="U21" s="110"/>
      <c r="V21" s="113"/>
      <c r="W21" s="114"/>
      <c r="X21" s="115">
        <f t="shared" si="0"/>
        <v>0</v>
      </c>
      <c r="Y21" s="110">
        <f t="shared" si="1"/>
        <v>0</v>
      </c>
      <c r="Z21" s="116"/>
      <c r="AA21" s="117"/>
      <c r="AB21" s="106"/>
    </row>
    <row r="22" spans="1:28" ht="21" customHeight="1">
      <c r="A22" s="107" t="s">
        <v>34</v>
      </c>
      <c r="B22" s="417"/>
      <c r="C22" s="108"/>
      <c r="D22" s="109"/>
      <c r="E22" s="110"/>
      <c r="F22" s="109"/>
      <c r="G22" s="110"/>
      <c r="H22" s="111"/>
      <c r="I22" s="112"/>
      <c r="J22" s="111"/>
      <c r="K22" s="112"/>
      <c r="L22" s="111"/>
      <c r="M22" s="110"/>
      <c r="N22" s="111"/>
      <c r="O22" s="112"/>
      <c r="P22" s="111"/>
      <c r="Q22" s="112"/>
      <c r="R22" s="111"/>
      <c r="S22" s="112"/>
      <c r="T22" s="111"/>
      <c r="U22" s="112"/>
      <c r="V22" s="112"/>
      <c r="W22" s="119"/>
      <c r="X22" s="115">
        <f t="shared" si="0"/>
        <v>0</v>
      </c>
      <c r="Y22" s="110">
        <f t="shared" si="1"/>
        <v>0</v>
      </c>
      <c r="Z22" s="116"/>
      <c r="AA22" s="117"/>
      <c r="AB22" s="106"/>
    </row>
    <row r="23" spans="1:28" ht="21" customHeight="1">
      <c r="A23" s="107" t="s">
        <v>35</v>
      </c>
      <c r="B23" s="417"/>
      <c r="C23" s="108"/>
      <c r="D23" s="109"/>
      <c r="E23" s="110"/>
      <c r="F23" s="111"/>
      <c r="G23" s="112"/>
      <c r="H23" s="111"/>
      <c r="I23" s="112"/>
      <c r="J23" s="111"/>
      <c r="K23" s="112"/>
      <c r="L23" s="111"/>
      <c r="M23" s="110"/>
      <c r="N23" s="111"/>
      <c r="O23" s="112"/>
      <c r="P23" s="111"/>
      <c r="Q23" s="112"/>
      <c r="R23" s="109"/>
      <c r="S23" s="110"/>
      <c r="T23" s="109"/>
      <c r="U23" s="110"/>
      <c r="V23" s="113"/>
      <c r="W23" s="114"/>
      <c r="X23" s="115">
        <f t="shared" si="0"/>
        <v>0</v>
      </c>
      <c r="Y23" s="110">
        <f t="shared" si="1"/>
        <v>0</v>
      </c>
      <c r="Z23" s="116"/>
      <c r="AA23" s="117"/>
      <c r="AB23" s="106"/>
    </row>
    <row r="24" spans="1:28" ht="21" customHeight="1">
      <c r="A24" s="107" t="s">
        <v>36</v>
      </c>
      <c r="B24" s="417"/>
      <c r="C24" s="108"/>
      <c r="D24" s="109"/>
      <c r="E24" s="110"/>
      <c r="F24" s="111"/>
      <c r="G24" s="112"/>
      <c r="H24" s="111"/>
      <c r="I24" s="112"/>
      <c r="J24" s="111"/>
      <c r="K24" s="112"/>
      <c r="L24" s="111"/>
      <c r="M24" s="110"/>
      <c r="N24" s="111"/>
      <c r="O24" s="112"/>
      <c r="P24" s="111"/>
      <c r="Q24" s="112"/>
      <c r="R24" s="109"/>
      <c r="S24" s="110"/>
      <c r="T24" s="109"/>
      <c r="U24" s="110"/>
      <c r="V24" s="113"/>
      <c r="W24" s="114"/>
      <c r="X24" s="115">
        <f t="shared" si="0"/>
        <v>0</v>
      </c>
      <c r="Y24" s="110">
        <f t="shared" si="1"/>
        <v>0</v>
      </c>
      <c r="Z24" s="116"/>
      <c r="AA24" s="117"/>
      <c r="AB24" s="106"/>
    </row>
    <row r="25" spans="1:28" ht="21" customHeight="1">
      <c r="A25" s="107" t="s">
        <v>37</v>
      </c>
      <c r="B25" s="417"/>
      <c r="C25" s="108"/>
      <c r="D25" s="109"/>
      <c r="E25" s="110"/>
      <c r="F25" s="111"/>
      <c r="G25" s="112"/>
      <c r="H25" s="111"/>
      <c r="I25" s="112"/>
      <c r="J25" s="111"/>
      <c r="K25" s="112"/>
      <c r="L25" s="111"/>
      <c r="M25" s="110"/>
      <c r="N25" s="111"/>
      <c r="O25" s="112"/>
      <c r="P25" s="111"/>
      <c r="Q25" s="112"/>
      <c r="R25" s="109"/>
      <c r="S25" s="110"/>
      <c r="T25" s="109"/>
      <c r="U25" s="110"/>
      <c r="V25" s="113"/>
      <c r="W25" s="114"/>
      <c r="X25" s="115">
        <f t="shared" si="0"/>
        <v>0</v>
      </c>
      <c r="Y25" s="110">
        <f>SUM(E25,G25,I25,K25,M25,O25,Q25,S25,U25)</f>
        <v>0</v>
      </c>
      <c r="Z25" s="116"/>
      <c r="AA25" s="117"/>
      <c r="AB25" s="106"/>
    </row>
    <row r="26" spans="1:28" ht="21" customHeight="1" thickBot="1">
      <c r="A26" s="107" t="s">
        <v>38</v>
      </c>
      <c r="B26" s="483"/>
      <c r="C26" s="120"/>
      <c r="D26" s="121"/>
      <c r="E26" s="122"/>
      <c r="F26" s="123"/>
      <c r="G26" s="124"/>
      <c r="H26" s="123"/>
      <c r="I26" s="124"/>
      <c r="J26" s="123"/>
      <c r="K26" s="124"/>
      <c r="L26" s="123"/>
      <c r="M26" s="122"/>
      <c r="N26" s="123"/>
      <c r="O26" s="124"/>
      <c r="P26" s="123"/>
      <c r="Q26" s="124"/>
      <c r="R26" s="121"/>
      <c r="S26" s="122"/>
      <c r="T26" s="121"/>
      <c r="U26" s="122"/>
      <c r="V26" s="125"/>
      <c r="W26" s="126"/>
      <c r="X26" s="127">
        <f t="shared" si="0"/>
        <v>0</v>
      </c>
      <c r="Y26" s="122">
        <f>SUM(E26,G26,I26,K26,M26,O26,Q26,S26,U26)</f>
        <v>0</v>
      </c>
      <c r="Z26" s="128"/>
      <c r="AA26" s="129"/>
      <c r="AB26" s="106"/>
    </row>
    <row r="27" spans="1:28" ht="21" customHeight="1" thickTop="1" thickBot="1">
      <c r="A27" s="739" t="s">
        <v>81</v>
      </c>
      <c r="B27" s="740"/>
      <c r="C27" s="130">
        <f>SUM(D10:D26)</f>
        <v>0</v>
      </c>
      <c r="D27" s="131">
        <f t="shared" ref="D27:V27" si="2">SUM(E10:E26)</f>
        <v>0</v>
      </c>
      <c r="E27" s="130">
        <f t="shared" si="2"/>
        <v>0</v>
      </c>
      <c r="F27" s="131">
        <f t="shared" si="2"/>
        <v>0</v>
      </c>
      <c r="G27" s="130">
        <f t="shared" si="2"/>
        <v>0</v>
      </c>
      <c r="H27" s="131">
        <f>SUM(I10:I26)</f>
        <v>0</v>
      </c>
      <c r="I27" s="130">
        <f t="shared" si="2"/>
        <v>0</v>
      </c>
      <c r="J27" s="131">
        <f t="shared" si="2"/>
        <v>0</v>
      </c>
      <c r="K27" s="130">
        <f t="shared" si="2"/>
        <v>0</v>
      </c>
      <c r="L27" s="131">
        <f t="shared" si="2"/>
        <v>0</v>
      </c>
      <c r="M27" s="130">
        <f t="shared" si="2"/>
        <v>0</v>
      </c>
      <c r="N27" s="131">
        <f t="shared" si="2"/>
        <v>0</v>
      </c>
      <c r="O27" s="130">
        <f t="shared" si="2"/>
        <v>0</v>
      </c>
      <c r="P27" s="131">
        <f t="shared" si="2"/>
        <v>0</v>
      </c>
      <c r="Q27" s="130">
        <f t="shared" si="2"/>
        <v>1</v>
      </c>
      <c r="R27" s="131">
        <f t="shared" si="2"/>
        <v>763.3</v>
      </c>
      <c r="S27" s="130">
        <f t="shared" si="2"/>
        <v>1</v>
      </c>
      <c r="T27" s="131">
        <f t="shared" si="2"/>
        <v>0.12</v>
      </c>
      <c r="U27" s="131">
        <f t="shared" si="2"/>
        <v>599.39</v>
      </c>
      <c r="V27" s="132">
        <f t="shared" si="2"/>
        <v>0</v>
      </c>
      <c r="W27" s="133">
        <f>SUM(C27,E27,G27,I27,K27,M27,O27,Q27,S27)</f>
        <v>2</v>
      </c>
      <c r="X27" s="609">
        <f>SUM(D27,F27,H27,J27,L27,N27,P27,R27,T27)</f>
        <v>763.42</v>
      </c>
      <c r="Y27" s="611">
        <f>SUM(Z10:Z26)</f>
        <v>740.75</v>
      </c>
      <c r="Z27" s="132">
        <f>SUM(AA10:AA26)</f>
        <v>164.02999999999997</v>
      </c>
      <c r="AA27" s="106"/>
    </row>
    <row r="28" spans="1:28" ht="15" thickTop="1" thickBot="1">
      <c r="A28" s="93"/>
      <c r="B28" s="93"/>
      <c r="C28" s="93"/>
      <c r="D28" s="92"/>
      <c r="E28" s="93"/>
      <c r="F28" s="92"/>
      <c r="G28" s="93"/>
      <c r="H28" s="93"/>
      <c r="I28" s="93"/>
      <c r="J28" s="93"/>
      <c r="K28" s="93"/>
      <c r="L28" s="92"/>
      <c r="M28" s="93"/>
      <c r="N28" s="92"/>
      <c r="O28" s="93"/>
      <c r="P28" s="92"/>
      <c r="Q28" s="134"/>
      <c r="R28" s="135"/>
      <c r="S28" s="134"/>
      <c r="T28" s="135"/>
      <c r="U28" s="135"/>
      <c r="V28" s="135"/>
      <c r="W28" s="134"/>
      <c r="X28" s="610">
        <f>SUM(U27:V27)</f>
        <v>599.39</v>
      </c>
      <c r="Y28" s="612">
        <f>SUM(U27:V27)</f>
        <v>599.39</v>
      </c>
      <c r="Z28" s="93"/>
      <c r="AA28" s="93"/>
    </row>
    <row r="29" spans="1:28" s="421" customFormat="1" ht="34.950000000000003" customHeight="1">
      <c r="A29" s="418"/>
      <c r="B29" s="731" t="s">
        <v>222</v>
      </c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419"/>
      <c r="X29" s="419"/>
      <c r="Y29" s="420"/>
      <c r="Z29" s="420"/>
      <c r="AA29" s="420"/>
    </row>
    <row r="30" spans="1:28" s="156" customFormat="1" ht="18.600000000000001" customHeight="1">
      <c r="B30" s="732" t="s">
        <v>221</v>
      </c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401"/>
      <c r="X30" s="401"/>
      <c r="Y30" s="401"/>
      <c r="Z30" s="401"/>
      <c r="AA30" s="401"/>
    </row>
    <row r="31" spans="1:28" s="436" customFormat="1" ht="18.600000000000001" customHeight="1"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01"/>
      <c r="X31" s="401"/>
      <c r="Y31" s="401"/>
      <c r="Z31" s="401"/>
      <c r="AA31" s="401"/>
    </row>
    <row r="32" spans="1:28" s="156" customFormat="1" ht="30" customHeight="1">
      <c r="B32" s="726" t="s">
        <v>233</v>
      </c>
      <c r="C32" s="726"/>
      <c r="D32" s="726"/>
      <c r="I32" s="435"/>
      <c r="J32" s="433"/>
      <c r="L32" s="434"/>
      <c r="N32" s="434"/>
      <c r="P32" s="434"/>
      <c r="R32" s="434"/>
      <c r="T32" s="434"/>
      <c r="U32" s="434"/>
      <c r="V32" s="434"/>
      <c r="X32" s="434"/>
    </row>
    <row r="33" spans="2:24" s="422" customFormat="1" ht="44.4" customHeight="1">
      <c r="B33" s="507" t="s">
        <v>107</v>
      </c>
      <c r="C33" s="508" t="s">
        <v>223</v>
      </c>
      <c r="D33" s="509" t="s">
        <v>224</v>
      </c>
      <c r="E33" s="462"/>
      <c r="F33" s="424"/>
      <c r="I33" s="425"/>
      <c r="J33" s="423"/>
      <c r="L33" s="424"/>
      <c r="N33" s="424"/>
      <c r="P33" s="424"/>
      <c r="R33" s="424"/>
      <c r="T33" s="424"/>
      <c r="U33" s="424"/>
      <c r="V33" s="424"/>
      <c r="X33" s="424"/>
    </row>
    <row r="34" spans="2:24">
      <c r="B34" s="426"/>
      <c r="C34" s="728"/>
      <c r="D34" s="727"/>
      <c r="E34" s="463"/>
      <c r="H34" s="94"/>
      <c r="I34" s="137"/>
      <c r="J34" s="137"/>
    </row>
    <row r="35" spans="2:24">
      <c r="B35" s="426"/>
      <c r="C35" s="729"/>
      <c r="D35" s="727"/>
      <c r="E35" s="463"/>
      <c r="H35" s="94"/>
      <c r="I35" s="138"/>
      <c r="J35" s="137"/>
    </row>
    <row r="36" spans="2:24">
      <c r="B36" s="426"/>
      <c r="C36" s="729"/>
      <c r="D36" s="727"/>
      <c r="E36" s="463"/>
      <c r="H36" s="94"/>
      <c r="I36" s="138"/>
      <c r="J36" s="137"/>
    </row>
    <row r="37" spans="2:24">
      <c r="B37" s="245"/>
      <c r="C37" s="729"/>
      <c r="D37" s="727"/>
      <c r="E37" s="463"/>
      <c r="H37" s="94"/>
      <c r="I37" s="137"/>
      <c r="J37" s="137"/>
    </row>
    <row r="38" spans="2:24">
      <c r="B38" s="426"/>
      <c r="C38" s="730"/>
      <c r="D38" s="727"/>
      <c r="E38" s="463"/>
      <c r="H38" s="94"/>
      <c r="I38" s="137"/>
      <c r="J38" s="137"/>
    </row>
    <row r="39" spans="2:24">
      <c r="F39" s="93"/>
      <c r="H39" s="94"/>
    </row>
    <row r="40" spans="2:24">
      <c r="H40" s="94"/>
    </row>
    <row r="41" spans="2:24" ht="30" customHeight="1">
      <c r="B41" s="726" t="s">
        <v>260</v>
      </c>
      <c r="C41" s="726"/>
      <c r="D41" s="726"/>
      <c r="E41" s="726"/>
      <c r="H41" s="94"/>
    </row>
    <row r="42" spans="2:24" ht="25.2">
      <c r="B42" s="507" t="s">
        <v>107</v>
      </c>
      <c r="C42" s="508" t="s">
        <v>223</v>
      </c>
      <c r="D42" s="509" t="s">
        <v>258</v>
      </c>
      <c r="E42" s="509" t="s">
        <v>257</v>
      </c>
      <c r="H42" s="94"/>
    </row>
    <row r="43" spans="2:24">
      <c r="B43" s="426"/>
      <c r="C43" s="470"/>
      <c r="D43" s="471"/>
      <c r="E43" s="471"/>
      <c r="H43" s="94"/>
    </row>
    <row r="44" spans="2:24">
      <c r="B44" s="426"/>
      <c r="C44" s="470"/>
      <c r="D44" s="471"/>
      <c r="E44" s="471"/>
      <c r="H44" s="94"/>
    </row>
    <row r="45" spans="2:24">
      <c r="B45" s="426"/>
      <c r="C45" s="470"/>
      <c r="D45" s="471"/>
      <c r="E45" s="471"/>
      <c r="H45" s="94"/>
    </row>
    <row r="46" spans="2:24">
      <c r="B46" s="245"/>
      <c r="C46" s="470"/>
      <c r="D46" s="471"/>
      <c r="E46" s="471"/>
      <c r="H46" s="94"/>
    </row>
    <row r="47" spans="2:24">
      <c r="B47" s="426"/>
      <c r="C47" s="470"/>
      <c r="D47" s="471"/>
      <c r="E47" s="471"/>
      <c r="H47" s="94"/>
    </row>
    <row r="48" spans="2:24">
      <c r="H48" s="94"/>
    </row>
    <row r="49" spans="7:8">
      <c r="H49" s="94"/>
    </row>
    <row r="50" spans="7:8">
      <c r="H50" s="94"/>
    </row>
    <row r="51" spans="7:8">
      <c r="H51" s="94"/>
    </row>
    <row r="52" spans="7:8">
      <c r="H52" s="94"/>
    </row>
    <row r="53" spans="7:8">
      <c r="H53" s="94"/>
    </row>
    <row r="54" spans="7:8">
      <c r="H54" s="94"/>
    </row>
    <row r="55" spans="7:8">
      <c r="H55" s="94"/>
    </row>
    <row r="56" spans="7:8">
      <c r="H56" s="94"/>
    </row>
    <row r="57" spans="7:8">
      <c r="G57" s="136"/>
    </row>
    <row r="58" spans="7:8">
      <c r="H58" s="94"/>
    </row>
  </sheetData>
  <mergeCells count="36">
    <mergeCell ref="AB4:AB9"/>
    <mergeCell ref="AC4:AC9"/>
    <mergeCell ref="L7:M8"/>
    <mergeCell ref="AA4:AA8"/>
    <mergeCell ref="Z4:Z8"/>
    <mergeCell ref="X4:Y8"/>
    <mergeCell ref="L5:M6"/>
    <mergeCell ref="T7:U8"/>
    <mergeCell ref="T5:U6"/>
    <mergeCell ref="V4:W5"/>
    <mergeCell ref="N7:O8"/>
    <mergeCell ref="P7:Q8"/>
    <mergeCell ref="R7:S8"/>
    <mergeCell ref="N5:O6"/>
    <mergeCell ref="P5:Q6"/>
    <mergeCell ref="R5:S6"/>
    <mergeCell ref="A2:O2"/>
    <mergeCell ref="V6:W6"/>
    <mergeCell ref="A27:B27"/>
    <mergeCell ref="D4:U4"/>
    <mergeCell ref="D5:E6"/>
    <mergeCell ref="A4:A9"/>
    <mergeCell ref="C4:C9"/>
    <mergeCell ref="J5:K6"/>
    <mergeCell ref="F5:G6"/>
    <mergeCell ref="H5:I6"/>
    <mergeCell ref="D7:E8"/>
    <mergeCell ref="H7:I8"/>
    <mergeCell ref="J7:K8"/>
    <mergeCell ref="F7:G8"/>
    <mergeCell ref="B41:E41"/>
    <mergeCell ref="D34:D38"/>
    <mergeCell ref="B32:D32"/>
    <mergeCell ref="C34:C38"/>
    <mergeCell ref="B29:V29"/>
    <mergeCell ref="B30:V30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0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B793"/>
  </sheetPr>
  <dimension ref="A1:O24"/>
  <sheetViews>
    <sheetView zoomScaleNormal="100" workbookViewId="0">
      <selection activeCell="F7" sqref="F7"/>
    </sheetView>
  </sheetViews>
  <sheetFormatPr defaultColWidth="8.88671875" defaultRowHeight="12.6"/>
  <cols>
    <col min="1" max="1" width="5.6640625" style="94" customWidth="1"/>
    <col min="2" max="2" width="15.44140625" style="94" customWidth="1"/>
    <col min="3" max="3" width="11.6640625" style="94" bestFit="1" customWidth="1"/>
    <col min="4" max="4" width="12.109375" style="94" bestFit="1" customWidth="1"/>
    <col min="5" max="5" width="27.88671875" style="94" bestFit="1" customWidth="1"/>
    <col min="6" max="6" width="14.33203125" style="94" customWidth="1"/>
    <col min="7" max="7" width="11.6640625" style="94" customWidth="1"/>
    <col min="8" max="16384" width="8.88671875" style="94"/>
  </cols>
  <sheetData>
    <row r="1" spans="1:15" ht="16.2">
      <c r="A1" s="139" t="s">
        <v>54</v>
      </c>
      <c r="B1" s="139"/>
      <c r="C1" s="140"/>
      <c r="D1" s="141"/>
      <c r="E1" s="141"/>
      <c r="F1" s="141"/>
      <c r="G1" s="141"/>
      <c r="H1" s="142"/>
      <c r="I1" s="143"/>
    </row>
    <row r="2" spans="1:15" ht="16.2">
      <c r="A2" s="144" t="s">
        <v>215</v>
      </c>
      <c r="B2" s="144"/>
      <c r="C2" s="145"/>
      <c r="D2" s="146"/>
      <c r="E2" s="147"/>
      <c r="F2" s="147"/>
      <c r="G2" s="147"/>
      <c r="H2" s="142"/>
      <c r="I2" s="143"/>
    </row>
    <row r="3" spans="1:15" ht="17.25" customHeight="1">
      <c r="A3" s="148"/>
      <c r="B3" s="148"/>
      <c r="C3" s="149"/>
      <c r="D3" s="149"/>
      <c r="E3" s="149"/>
      <c r="F3" s="149"/>
      <c r="G3" s="149"/>
      <c r="H3" s="150"/>
      <c r="I3" s="151"/>
      <c r="J3" s="151"/>
    </row>
    <row r="4" spans="1:15" ht="16.8" thickBot="1">
      <c r="B4" s="152"/>
      <c r="C4" s="152"/>
      <c r="D4" s="152"/>
      <c r="E4" s="153" t="s">
        <v>259</v>
      </c>
      <c r="G4" s="152"/>
      <c r="H4" s="154"/>
      <c r="I4" s="154"/>
      <c r="J4" s="154"/>
      <c r="K4" s="154"/>
      <c r="L4" s="154"/>
      <c r="M4" s="154"/>
      <c r="N4" s="154"/>
      <c r="O4" s="154"/>
    </row>
    <row r="5" spans="1:15" s="156" customFormat="1" ht="47.4" customHeight="1">
      <c r="A5" s="772" t="s">
        <v>21</v>
      </c>
      <c r="B5" s="770" t="s">
        <v>0</v>
      </c>
      <c r="C5" s="510" t="s">
        <v>196</v>
      </c>
      <c r="D5" s="511" t="s">
        <v>197</v>
      </c>
      <c r="E5" s="511" t="s">
        <v>198</v>
      </c>
      <c r="F5" s="512" t="s">
        <v>199</v>
      </c>
      <c r="G5" s="155"/>
      <c r="H5" s="155"/>
      <c r="I5" s="155"/>
      <c r="J5" s="155"/>
      <c r="K5" s="155"/>
      <c r="L5" s="155"/>
      <c r="M5" s="155"/>
      <c r="N5" s="155"/>
    </row>
    <row r="6" spans="1:15" ht="13.8">
      <c r="A6" s="773"/>
      <c r="B6" s="771"/>
      <c r="C6" s="513" t="s">
        <v>2</v>
      </c>
      <c r="D6" s="513" t="s">
        <v>2</v>
      </c>
      <c r="E6" s="513" t="s">
        <v>128</v>
      </c>
      <c r="F6" s="514" t="s">
        <v>2</v>
      </c>
    </row>
    <row r="7" spans="1:15" ht="16.95" customHeight="1">
      <c r="A7" s="157" t="s">
        <v>22</v>
      </c>
      <c r="B7" s="158" t="s">
        <v>4</v>
      </c>
      <c r="C7" s="159">
        <v>2</v>
      </c>
      <c r="D7" s="159">
        <v>1</v>
      </c>
      <c r="E7" s="159">
        <v>1</v>
      </c>
      <c r="F7" s="160"/>
    </row>
    <row r="8" spans="1:15" ht="16.95" customHeight="1">
      <c r="A8" s="157" t="s">
        <v>23</v>
      </c>
      <c r="B8" s="158" t="s">
        <v>5</v>
      </c>
      <c r="C8" s="159"/>
      <c r="D8" s="159"/>
      <c r="E8" s="159"/>
      <c r="F8" s="160"/>
    </row>
    <row r="9" spans="1:15" ht="16.95" customHeight="1">
      <c r="A9" s="157" t="s">
        <v>24</v>
      </c>
      <c r="B9" s="158" t="s">
        <v>6</v>
      </c>
      <c r="C9" s="159"/>
      <c r="D9" s="159"/>
      <c r="E9" s="159"/>
      <c r="F9" s="160"/>
    </row>
    <row r="10" spans="1:15" ht="16.95" customHeight="1">
      <c r="A10" s="157" t="s">
        <v>25</v>
      </c>
      <c r="B10" s="158" t="s">
        <v>7</v>
      </c>
      <c r="C10" s="159"/>
      <c r="D10" s="159"/>
      <c r="E10" s="159"/>
      <c r="F10" s="160"/>
    </row>
    <row r="11" spans="1:15" ht="16.95" customHeight="1">
      <c r="A11" s="157" t="s">
        <v>26</v>
      </c>
      <c r="B11" s="158" t="s">
        <v>8</v>
      </c>
      <c r="C11" s="159"/>
      <c r="D11" s="159"/>
      <c r="E11" s="159"/>
      <c r="F11" s="160"/>
    </row>
    <row r="12" spans="1:15" ht="16.95" customHeight="1">
      <c r="A12" s="157" t="s">
        <v>27</v>
      </c>
      <c r="B12" s="158" t="s">
        <v>9</v>
      </c>
      <c r="C12" s="159"/>
      <c r="D12" s="159"/>
      <c r="E12" s="159"/>
      <c r="F12" s="160"/>
    </row>
    <row r="13" spans="1:15" ht="16.95" customHeight="1">
      <c r="A13" s="157" t="s">
        <v>28</v>
      </c>
      <c r="B13" s="158" t="s">
        <v>10</v>
      </c>
      <c r="C13" s="161"/>
      <c r="D13" s="161"/>
      <c r="E13" s="159"/>
      <c r="F13" s="160"/>
    </row>
    <row r="14" spans="1:15" ht="16.95" customHeight="1">
      <c r="A14" s="157" t="s">
        <v>29</v>
      </c>
      <c r="B14" s="158" t="s">
        <v>11</v>
      </c>
      <c r="C14" s="159"/>
      <c r="D14" s="159"/>
      <c r="E14" s="159"/>
      <c r="F14" s="160"/>
    </row>
    <row r="15" spans="1:15" ht="16.95" customHeight="1">
      <c r="A15" s="157" t="s">
        <v>30</v>
      </c>
      <c r="B15" s="158" t="s">
        <v>12</v>
      </c>
      <c r="C15" s="162"/>
      <c r="D15" s="162"/>
      <c r="E15" s="159"/>
      <c r="F15" s="160"/>
    </row>
    <row r="16" spans="1:15" ht="16.95" customHeight="1">
      <c r="A16" s="157" t="s">
        <v>31</v>
      </c>
      <c r="B16" s="158" t="s">
        <v>13</v>
      </c>
      <c r="C16" s="159"/>
      <c r="D16" s="159"/>
      <c r="E16" s="159"/>
      <c r="F16" s="160"/>
    </row>
    <row r="17" spans="1:6" ht="16.95" customHeight="1">
      <c r="A17" s="157" t="s">
        <v>32</v>
      </c>
      <c r="B17" s="158" t="s">
        <v>14</v>
      </c>
      <c r="C17" s="159"/>
      <c r="D17" s="159"/>
      <c r="E17" s="159"/>
      <c r="F17" s="160"/>
    </row>
    <row r="18" spans="1:6" ht="16.95" customHeight="1">
      <c r="A18" s="157" t="s">
        <v>33</v>
      </c>
      <c r="B18" s="158" t="s">
        <v>15</v>
      </c>
      <c r="C18" s="159"/>
      <c r="D18" s="159"/>
      <c r="E18" s="159"/>
      <c r="F18" s="160"/>
    </row>
    <row r="19" spans="1:6" ht="16.95" customHeight="1">
      <c r="A19" s="157" t="s">
        <v>34</v>
      </c>
      <c r="B19" s="163" t="s">
        <v>39</v>
      </c>
      <c r="C19" s="159"/>
      <c r="D19" s="159"/>
      <c r="E19" s="159"/>
      <c r="F19" s="160"/>
    </row>
    <row r="20" spans="1:6" ht="16.95" customHeight="1">
      <c r="A20" s="157" t="s">
        <v>35</v>
      </c>
      <c r="B20" s="158" t="s">
        <v>16</v>
      </c>
      <c r="C20" s="159"/>
      <c r="D20" s="159"/>
      <c r="E20" s="159"/>
      <c r="F20" s="160"/>
    </row>
    <row r="21" spans="1:6" ht="16.95" customHeight="1">
      <c r="A21" s="157" t="s">
        <v>36</v>
      </c>
      <c r="B21" s="158" t="s">
        <v>17</v>
      </c>
      <c r="C21" s="159"/>
      <c r="D21" s="159"/>
      <c r="E21" s="159"/>
      <c r="F21" s="160"/>
    </row>
    <row r="22" spans="1:6" ht="16.95" customHeight="1">
      <c r="A22" s="157" t="s">
        <v>37</v>
      </c>
      <c r="B22" s="158" t="s">
        <v>18</v>
      </c>
      <c r="C22" s="159"/>
      <c r="D22" s="159"/>
      <c r="E22" s="159"/>
      <c r="F22" s="160"/>
    </row>
    <row r="23" spans="1:6" ht="16.95" customHeight="1" thickBot="1">
      <c r="A23" s="164" t="s">
        <v>38</v>
      </c>
      <c r="B23" s="165" t="s">
        <v>19</v>
      </c>
      <c r="C23" s="166"/>
      <c r="D23" s="166"/>
      <c r="E23" s="166"/>
      <c r="F23" s="167"/>
    </row>
    <row r="24" spans="1:6" ht="13.2" thickBot="1">
      <c r="A24" s="768" t="s">
        <v>55</v>
      </c>
      <c r="B24" s="769"/>
      <c r="C24" s="168">
        <f>SUM(C7:C23)</f>
        <v>2</v>
      </c>
      <c r="D24" s="168">
        <f>SUM(D7:D23)</f>
        <v>1</v>
      </c>
      <c r="E24" s="168">
        <f>SUM(E7:E23)</f>
        <v>1</v>
      </c>
      <c r="F24" s="169">
        <f>SUM(F7:F23)</f>
        <v>0</v>
      </c>
    </row>
  </sheetData>
  <mergeCells count="3">
    <mergeCell ref="A24:B24"/>
    <mergeCell ref="B5:B6"/>
    <mergeCell ref="A5:A6"/>
  </mergeCells>
  <conditionalFormatting sqref="B7:B23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C6:F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7:F2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120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92D050"/>
    <pageSetUpPr fitToPage="1"/>
  </sheetPr>
  <dimension ref="A1:I29"/>
  <sheetViews>
    <sheetView view="pageBreakPreview" zoomScaleNormal="100" zoomScaleSheetLayoutView="100" workbookViewId="0">
      <selection activeCell="O16" sqref="O16"/>
    </sheetView>
  </sheetViews>
  <sheetFormatPr defaultColWidth="8.88671875" defaultRowHeight="12.6"/>
  <cols>
    <col min="1" max="1" width="6.5546875" style="94" customWidth="1"/>
    <col min="2" max="3" width="19.5546875" style="94" customWidth="1"/>
    <col min="4" max="4" width="16.88671875" style="94" bestFit="1" customWidth="1"/>
    <col min="5" max="6" width="16.88671875" style="94" customWidth="1"/>
    <col min="7" max="8" width="16.6640625" style="136" customWidth="1"/>
    <col min="9" max="16384" width="8.88671875" style="94"/>
  </cols>
  <sheetData>
    <row r="1" spans="1:9" s="91" customFormat="1" ht="16.2">
      <c r="A1" s="170" t="s">
        <v>185</v>
      </c>
      <c r="B1" s="171"/>
      <c r="C1" s="171"/>
      <c r="D1" s="171"/>
      <c r="E1" s="171"/>
      <c r="F1" s="171"/>
      <c r="G1" s="172"/>
      <c r="H1" s="172"/>
      <c r="I1" s="171"/>
    </row>
    <row r="2" spans="1:9" s="91" customFormat="1" ht="16.2">
      <c r="A2" s="173" t="s">
        <v>226</v>
      </c>
      <c r="B2" s="174"/>
      <c r="C2" s="174"/>
      <c r="D2" s="174"/>
      <c r="E2" s="174"/>
      <c r="F2" s="174"/>
      <c r="G2" s="175"/>
      <c r="H2" s="175"/>
      <c r="I2" s="171"/>
    </row>
    <row r="3" spans="1:9" ht="16.8" thickBot="1">
      <c r="A3" s="573" t="s">
        <v>0</v>
      </c>
      <c r="B3" s="574"/>
      <c r="C3" s="575"/>
      <c r="D3" s="576"/>
      <c r="E3" s="576"/>
      <c r="F3" s="576"/>
      <c r="G3" s="577" t="s">
        <v>259</v>
      </c>
      <c r="H3" s="576"/>
      <c r="I3" s="177"/>
    </row>
    <row r="4" spans="1:9" ht="45.6" customHeight="1">
      <c r="A4" s="778" t="s">
        <v>21</v>
      </c>
      <c r="B4" s="780" t="s">
        <v>172</v>
      </c>
      <c r="C4" s="782" t="s">
        <v>183</v>
      </c>
      <c r="D4" s="776" t="s">
        <v>133</v>
      </c>
      <c r="E4" s="776"/>
      <c r="F4" s="776"/>
      <c r="G4" s="776"/>
      <c r="H4" s="777"/>
      <c r="I4" s="178"/>
    </row>
    <row r="5" spans="1:9" ht="16.2">
      <c r="A5" s="779"/>
      <c r="B5" s="781"/>
      <c r="C5" s="783"/>
      <c r="D5" s="578" t="s">
        <v>1</v>
      </c>
      <c r="E5" s="784" t="s">
        <v>136</v>
      </c>
      <c r="F5" s="784"/>
      <c r="G5" s="785" t="s">
        <v>127</v>
      </c>
      <c r="H5" s="786"/>
      <c r="I5" s="178"/>
    </row>
    <row r="6" spans="1:9" ht="16.2">
      <c r="A6" s="779"/>
      <c r="B6" s="781"/>
      <c r="C6" s="783"/>
      <c r="D6" s="579" t="s">
        <v>136</v>
      </c>
      <c r="E6" s="580" t="s">
        <v>58</v>
      </c>
      <c r="F6" s="581" t="s">
        <v>59</v>
      </c>
      <c r="G6" s="580" t="s">
        <v>60</v>
      </c>
      <c r="H6" s="582" t="s">
        <v>61</v>
      </c>
      <c r="I6" s="178"/>
    </row>
    <row r="7" spans="1:9" ht="16.2">
      <c r="A7" s="779"/>
      <c r="B7" s="781"/>
      <c r="C7" s="783"/>
      <c r="D7" s="579" t="s">
        <v>3</v>
      </c>
      <c r="E7" s="578" t="s">
        <v>3</v>
      </c>
      <c r="F7" s="578" t="s">
        <v>3</v>
      </c>
      <c r="G7" s="578" t="s">
        <v>3</v>
      </c>
      <c r="H7" s="582" t="s">
        <v>3</v>
      </c>
      <c r="I7" s="178"/>
    </row>
    <row r="8" spans="1:9" ht="16.2">
      <c r="A8" s="179" t="s">
        <v>22</v>
      </c>
      <c r="B8" s="180"/>
      <c r="C8" s="180"/>
      <c r="D8" s="181">
        <f>SUM(E8,F8)</f>
        <v>0</v>
      </c>
      <c r="E8" s="182"/>
      <c r="F8" s="182"/>
      <c r="G8" s="183"/>
      <c r="H8" s="184"/>
      <c r="I8" s="178"/>
    </row>
    <row r="9" spans="1:9" ht="16.2">
      <c r="A9" s="179" t="s">
        <v>23</v>
      </c>
      <c r="B9" s="180"/>
      <c r="C9" s="180"/>
      <c r="D9" s="181">
        <f t="shared" ref="D9:D23" si="0">SUM(E9,F9)</f>
        <v>0</v>
      </c>
      <c r="E9" s="183"/>
      <c r="F9" s="183"/>
      <c r="G9" s="183"/>
      <c r="H9" s="184"/>
      <c r="I9" s="178"/>
    </row>
    <row r="10" spans="1:9" ht="16.2">
      <c r="A10" s="179" t="s">
        <v>24</v>
      </c>
      <c r="B10" s="180"/>
      <c r="C10" s="180"/>
      <c r="D10" s="181">
        <f t="shared" si="0"/>
        <v>0</v>
      </c>
      <c r="E10" s="183"/>
      <c r="F10" s="183"/>
      <c r="G10" s="185"/>
      <c r="H10" s="186"/>
      <c r="I10" s="178"/>
    </row>
    <row r="11" spans="1:9" ht="16.2">
      <c r="A11" s="179" t="s">
        <v>25</v>
      </c>
      <c r="B11" s="180"/>
      <c r="C11" s="180"/>
      <c r="D11" s="181">
        <f t="shared" si="0"/>
        <v>0</v>
      </c>
      <c r="E11" s="183"/>
      <c r="F11" s="183"/>
      <c r="G11" s="187"/>
      <c r="H11" s="188"/>
      <c r="I11" s="178"/>
    </row>
    <row r="12" spans="1:9" ht="16.2">
      <c r="A12" s="179" t="s">
        <v>26</v>
      </c>
      <c r="B12" s="180"/>
      <c r="C12" s="180"/>
      <c r="D12" s="181">
        <f t="shared" si="0"/>
        <v>0</v>
      </c>
      <c r="E12" s="183"/>
      <c r="F12" s="183"/>
      <c r="G12" s="187"/>
      <c r="H12" s="188"/>
      <c r="I12" s="178"/>
    </row>
    <row r="13" spans="1:9" ht="16.2">
      <c r="A13" s="179" t="s">
        <v>27</v>
      </c>
      <c r="B13" s="180"/>
      <c r="C13" s="180"/>
      <c r="D13" s="181">
        <f t="shared" si="0"/>
        <v>0</v>
      </c>
      <c r="E13" s="183"/>
      <c r="F13" s="183"/>
      <c r="G13" s="187"/>
      <c r="H13" s="188"/>
      <c r="I13" s="178"/>
    </row>
    <row r="14" spans="1:9" ht="16.2">
      <c r="A14" s="179" t="s">
        <v>28</v>
      </c>
      <c r="B14" s="180"/>
      <c r="C14" s="180"/>
      <c r="D14" s="181">
        <f t="shared" si="0"/>
        <v>0</v>
      </c>
      <c r="E14" s="183"/>
      <c r="F14" s="183"/>
      <c r="G14" s="187"/>
      <c r="H14" s="188"/>
      <c r="I14" s="178"/>
    </row>
    <row r="15" spans="1:9" ht="16.2">
      <c r="A15" s="179" t="s">
        <v>29</v>
      </c>
      <c r="B15" s="180"/>
      <c r="C15" s="180"/>
      <c r="D15" s="181">
        <f t="shared" si="0"/>
        <v>0</v>
      </c>
      <c r="E15" s="183"/>
      <c r="F15" s="183"/>
      <c r="G15" s="187"/>
      <c r="H15" s="188"/>
      <c r="I15" s="178"/>
    </row>
    <row r="16" spans="1:9" ht="16.2">
      <c r="A16" s="179" t="s">
        <v>30</v>
      </c>
      <c r="B16" s="180"/>
      <c r="C16" s="180"/>
      <c r="D16" s="181">
        <f t="shared" si="0"/>
        <v>0</v>
      </c>
      <c r="E16" s="183"/>
      <c r="F16" s="183"/>
      <c r="G16" s="187"/>
      <c r="H16" s="188"/>
      <c r="I16" s="178"/>
    </row>
    <row r="17" spans="1:9" ht="16.2">
      <c r="A17" s="179" t="s">
        <v>31</v>
      </c>
      <c r="B17" s="180"/>
      <c r="C17" s="180"/>
      <c r="D17" s="181">
        <f t="shared" si="0"/>
        <v>0</v>
      </c>
      <c r="E17" s="183"/>
      <c r="F17" s="183"/>
      <c r="G17" s="189"/>
      <c r="H17" s="190"/>
      <c r="I17" s="178"/>
    </row>
    <row r="18" spans="1:9" ht="16.2">
      <c r="A18" s="179" t="s">
        <v>32</v>
      </c>
      <c r="B18" s="180"/>
      <c r="C18" s="180"/>
      <c r="D18" s="181">
        <f t="shared" si="0"/>
        <v>0</v>
      </c>
      <c r="E18" s="183"/>
      <c r="F18" s="183"/>
      <c r="G18" s="191"/>
      <c r="H18" s="192"/>
      <c r="I18" s="178"/>
    </row>
    <row r="19" spans="1:9" ht="16.2">
      <c r="A19" s="179" t="s">
        <v>33</v>
      </c>
      <c r="B19" s="180"/>
      <c r="C19" s="180"/>
      <c r="D19" s="181">
        <f t="shared" si="0"/>
        <v>0</v>
      </c>
      <c r="E19" s="183"/>
      <c r="F19" s="183"/>
      <c r="G19" s="189"/>
      <c r="H19" s="190"/>
      <c r="I19" s="178"/>
    </row>
    <row r="20" spans="1:9" ht="16.2">
      <c r="A20" s="179" t="s">
        <v>34</v>
      </c>
      <c r="B20" s="180"/>
      <c r="C20" s="180"/>
      <c r="D20" s="181">
        <f t="shared" si="0"/>
        <v>0</v>
      </c>
      <c r="E20" s="183"/>
      <c r="F20" s="183"/>
      <c r="G20" s="189"/>
      <c r="H20" s="190"/>
      <c r="I20" s="178"/>
    </row>
    <row r="21" spans="1:9" ht="16.2">
      <c r="A21" s="179" t="s">
        <v>35</v>
      </c>
      <c r="B21" s="180"/>
      <c r="C21" s="180"/>
      <c r="D21" s="181">
        <f t="shared" si="0"/>
        <v>0</v>
      </c>
      <c r="E21" s="183"/>
      <c r="F21" s="183"/>
      <c r="G21" s="191"/>
      <c r="H21" s="192"/>
      <c r="I21" s="178"/>
    </row>
    <row r="22" spans="1:9" ht="16.2">
      <c r="A22" s="179" t="s">
        <v>36</v>
      </c>
      <c r="B22" s="180"/>
      <c r="C22" s="180"/>
      <c r="D22" s="181">
        <f t="shared" si="0"/>
        <v>0</v>
      </c>
      <c r="E22" s="193"/>
      <c r="F22" s="193"/>
      <c r="G22" s="194"/>
      <c r="H22" s="195"/>
    </row>
    <row r="23" spans="1:9" ht="16.2">
      <c r="A23" s="179" t="s">
        <v>132</v>
      </c>
      <c r="B23" s="180"/>
      <c r="C23" s="180"/>
      <c r="D23" s="181">
        <f t="shared" si="0"/>
        <v>0</v>
      </c>
      <c r="E23" s="183"/>
      <c r="F23" s="183"/>
      <c r="G23" s="189"/>
      <c r="H23" s="190"/>
      <c r="I23" s="178"/>
    </row>
    <row r="24" spans="1:9" ht="16.8" thickBot="1">
      <c r="A24" s="196" t="s">
        <v>201</v>
      </c>
      <c r="B24" s="197"/>
      <c r="C24" s="198" t="s">
        <v>200</v>
      </c>
      <c r="D24" s="199">
        <f>SUM(D8:D23)</f>
        <v>0</v>
      </c>
      <c r="E24" s="200">
        <f>SUM(E8:E23)</f>
        <v>0</v>
      </c>
      <c r="F24" s="200">
        <f>SUM(F8:F23)</f>
        <v>0</v>
      </c>
      <c r="G24" s="200">
        <f>SUM(G8:G23)</f>
        <v>0</v>
      </c>
      <c r="H24" s="201">
        <f>SUM(H8:H23)</f>
        <v>0</v>
      </c>
      <c r="I24" s="178"/>
    </row>
    <row r="25" spans="1:9">
      <c r="A25" s="178"/>
      <c r="B25" s="178"/>
      <c r="C25" s="178"/>
      <c r="D25" s="202">
        <f>E24+F24</f>
        <v>0</v>
      </c>
      <c r="E25" s="178"/>
      <c r="F25" s="178"/>
      <c r="G25" s="203"/>
      <c r="H25" s="203"/>
      <c r="I25" s="178"/>
    </row>
    <row r="26" spans="1:9" s="156" customFormat="1" ht="12.6" customHeight="1">
      <c r="A26" s="775" t="s">
        <v>225</v>
      </c>
      <c r="B26" s="775"/>
      <c r="C26" s="775"/>
      <c r="D26" s="775"/>
      <c r="E26" s="775"/>
      <c r="F26" s="775"/>
      <c r="G26" s="775"/>
      <c r="H26" s="775"/>
      <c r="I26" s="432"/>
    </row>
    <row r="27" spans="1:9" s="451" customFormat="1" ht="11.4">
      <c r="A27" s="774" t="s">
        <v>184</v>
      </c>
      <c r="B27" s="774"/>
      <c r="C27" s="774"/>
      <c r="D27" s="774"/>
      <c r="E27" s="774"/>
      <c r="F27" s="774"/>
      <c r="G27" s="774"/>
      <c r="H27" s="774"/>
      <c r="I27" s="450"/>
    </row>
    <row r="28" spans="1:9">
      <c r="A28" s="178"/>
      <c r="B28" s="178"/>
      <c r="C28" s="178"/>
      <c r="D28" s="178"/>
      <c r="E28" s="178"/>
      <c r="F28" s="178"/>
      <c r="I28" s="178"/>
    </row>
    <row r="29" spans="1:9">
      <c r="D29" s="204"/>
      <c r="E29" s="204"/>
      <c r="F29" s="204"/>
    </row>
  </sheetData>
  <mergeCells count="8">
    <mergeCell ref="A27:H27"/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8B04B"/>
    <pageSetUpPr fitToPage="1"/>
  </sheetPr>
  <dimension ref="A1:Q28"/>
  <sheetViews>
    <sheetView topLeftCell="A4" zoomScaleNormal="100" workbookViewId="0">
      <selection activeCell="E23" sqref="E23"/>
    </sheetView>
  </sheetViews>
  <sheetFormatPr defaultColWidth="8.88671875" defaultRowHeight="13.2"/>
  <cols>
    <col min="1" max="1" width="6.5546875" style="1" customWidth="1"/>
    <col min="2" max="3" width="19.5546875" style="1" customWidth="1"/>
    <col min="4" max="4" width="16.88671875" style="1" bestFit="1" customWidth="1"/>
    <col min="5" max="5" width="16.6640625" style="60" customWidth="1"/>
    <col min="6" max="6" width="24.33203125" style="60" customWidth="1"/>
    <col min="7" max="7" width="20.6640625" style="60" bestFit="1" customWidth="1"/>
    <col min="8" max="8" width="21.109375" style="60" customWidth="1"/>
    <col min="9" max="9" width="16.88671875" style="63" bestFit="1" customWidth="1"/>
    <col min="10" max="10" width="18.88671875" style="1" customWidth="1"/>
    <col min="11" max="11" width="23" style="1" customWidth="1"/>
    <col min="12" max="16384" width="8.88671875" style="1"/>
  </cols>
  <sheetData>
    <row r="1" spans="1:17" s="5" customFormat="1" ht="15">
      <c r="A1" s="28" t="s">
        <v>195</v>
      </c>
      <c r="B1" s="29"/>
      <c r="C1" s="29"/>
      <c r="D1" s="29"/>
      <c r="E1" s="30"/>
      <c r="F1" s="30"/>
      <c r="G1" s="30"/>
      <c r="H1" s="30"/>
      <c r="I1" s="31"/>
      <c r="J1" s="29"/>
      <c r="K1" s="29"/>
      <c r="L1" s="29"/>
      <c r="M1" s="29"/>
    </row>
    <row r="2" spans="1:17" s="5" customFormat="1" ht="15">
      <c r="A2" s="32" t="s">
        <v>186</v>
      </c>
      <c r="B2" s="33"/>
      <c r="C2" s="33"/>
      <c r="D2" s="33"/>
      <c r="E2" s="34"/>
      <c r="F2" s="34"/>
      <c r="G2" s="34"/>
      <c r="H2" s="34"/>
      <c r="I2" s="35"/>
      <c r="J2" s="29"/>
      <c r="K2" s="29"/>
      <c r="L2" s="29"/>
      <c r="M2" s="29"/>
    </row>
    <row r="3" spans="1:17" ht="15.6" thickBot="1">
      <c r="A3" s="473" t="s">
        <v>0</v>
      </c>
      <c r="B3" s="474"/>
      <c r="C3" s="475"/>
      <c r="D3" s="476"/>
      <c r="E3" s="476"/>
      <c r="F3" s="472"/>
      <c r="G3" s="472" t="s">
        <v>259</v>
      </c>
      <c r="H3" s="476"/>
      <c r="I3" s="24"/>
      <c r="K3" s="36"/>
      <c r="L3" s="36"/>
      <c r="M3" s="36"/>
      <c r="N3" s="36"/>
      <c r="O3" s="36"/>
      <c r="P3" s="24"/>
      <c r="Q3" s="24"/>
    </row>
    <row r="4" spans="1:17" ht="45.6" customHeight="1">
      <c r="A4" s="793" t="s">
        <v>21</v>
      </c>
      <c r="B4" s="795" t="s">
        <v>107</v>
      </c>
      <c r="C4" s="795" t="s">
        <v>202</v>
      </c>
      <c r="D4" s="791" t="s">
        <v>134</v>
      </c>
      <c r="E4" s="791"/>
      <c r="F4" s="791"/>
      <c r="G4" s="791"/>
      <c r="H4" s="792"/>
      <c r="I4" s="1"/>
    </row>
    <row r="5" spans="1:17" ht="15">
      <c r="A5" s="794"/>
      <c r="B5" s="796"/>
      <c r="C5" s="796"/>
      <c r="D5" s="477" t="s">
        <v>1</v>
      </c>
      <c r="E5" s="790" t="s">
        <v>136</v>
      </c>
      <c r="F5" s="790"/>
      <c r="G5" s="788" t="s">
        <v>127</v>
      </c>
      <c r="H5" s="789"/>
      <c r="I5" s="1"/>
    </row>
    <row r="6" spans="1:17" ht="15">
      <c r="A6" s="794"/>
      <c r="B6" s="796"/>
      <c r="C6" s="796"/>
      <c r="D6" s="478" t="s">
        <v>136</v>
      </c>
      <c r="E6" s="479" t="s">
        <v>58</v>
      </c>
      <c r="F6" s="480" t="s">
        <v>59</v>
      </c>
      <c r="G6" s="479" t="s">
        <v>60</v>
      </c>
      <c r="H6" s="481" t="s">
        <v>61</v>
      </c>
      <c r="I6" s="1"/>
    </row>
    <row r="7" spans="1:17" ht="15">
      <c r="A7" s="794"/>
      <c r="B7" s="796"/>
      <c r="C7" s="796"/>
      <c r="D7" s="482" t="s">
        <v>3</v>
      </c>
      <c r="E7" s="477" t="s">
        <v>3</v>
      </c>
      <c r="F7" s="477" t="s">
        <v>3</v>
      </c>
      <c r="G7" s="477" t="s">
        <v>3</v>
      </c>
      <c r="H7" s="481" t="s">
        <v>3</v>
      </c>
      <c r="I7" s="1"/>
    </row>
    <row r="8" spans="1:17" ht="15">
      <c r="A8" s="37" t="s">
        <v>22</v>
      </c>
      <c r="B8" s="38" t="s">
        <v>273</v>
      </c>
      <c r="C8" s="38" t="s">
        <v>274</v>
      </c>
      <c r="D8" s="39">
        <f>E8</f>
        <v>7783.89</v>
      </c>
      <c r="E8" s="39">
        <v>7783.89</v>
      </c>
      <c r="F8" s="39"/>
      <c r="G8" s="40">
        <v>7783.89</v>
      </c>
      <c r="H8" s="41"/>
      <c r="I8" s="1"/>
    </row>
    <row r="9" spans="1:17" ht="15">
      <c r="A9" s="37" t="s">
        <v>23</v>
      </c>
      <c r="B9" s="38"/>
      <c r="C9" s="38" t="s">
        <v>275</v>
      </c>
      <c r="D9" s="39">
        <v>8101.87</v>
      </c>
      <c r="E9" s="39">
        <v>8101.87</v>
      </c>
      <c r="F9" s="42"/>
      <c r="G9" s="39">
        <v>8101.87</v>
      </c>
      <c r="H9" s="41"/>
      <c r="I9" s="1"/>
    </row>
    <row r="10" spans="1:17" ht="15">
      <c r="A10" s="37" t="s">
        <v>24</v>
      </c>
      <c r="B10" s="43"/>
      <c r="C10" s="43"/>
      <c r="D10" s="39">
        <f t="shared" ref="D9:D22" si="0">($E10+$F10)</f>
        <v>0</v>
      </c>
      <c r="E10" s="44"/>
      <c r="F10" s="45"/>
      <c r="G10" s="40"/>
      <c r="H10" s="41"/>
      <c r="I10" s="1"/>
    </row>
    <row r="11" spans="1:17" ht="15">
      <c r="A11" s="37" t="s">
        <v>25</v>
      </c>
      <c r="B11" s="38"/>
      <c r="C11" s="38"/>
      <c r="D11" s="39">
        <f t="shared" si="0"/>
        <v>0</v>
      </c>
      <c r="E11" s="39"/>
      <c r="F11" s="39"/>
      <c r="G11" s="40"/>
      <c r="H11" s="41"/>
      <c r="I11" s="1"/>
    </row>
    <row r="12" spans="1:17" ht="15">
      <c r="A12" s="37" t="s">
        <v>26</v>
      </c>
      <c r="B12" s="38"/>
      <c r="C12" s="38"/>
      <c r="D12" s="39">
        <f t="shared" si="0"/>
        <v>0</v>
      </c>
      <c r="E12" s="39"/>
      <c r="F12" s="39"/>
      <c r="G12" s="40"/>
      <c r="H12" s="41"/>
      <c r="I12" s="1"/>
    </row>
    <row r="13" spans="1:17" ht="15">
      <c r="A13" s="37" t="s">
        <v>27</v>
      </c>
      <c r="B13" s="38"/>
      <c r="C13" s="38"/>
      <c r="D13" s="39">
        <f t="shared" si="0"/>
        <v>0</v>
      </c>
      <c r="E13" s="39"/>
      <c r="F13" s="39"/>
      <c r="G13" s="40"/>
      <c r="H13" s="41"/>
      <c r="I13" s="1"/>
    </row>
    <row r="14" spans="1:17" ht="15">
      <c r="A14" s="37" t="s">
        <v>28</v>
      </c>
      <c r="B14" s="38"/>
      <c r="C14" s="38"/>
      <c r="D14" s="39">
        <f t="shared" si="0"/>
        <v>0</v>
      </c>
      <c r="E14" s="46"/>
      <c r="F14" s="42"/>
      <c r="G14" s="40"/>
      <c r="H14" s="41"/>
      <c r="I14" s="1"/>
    </row>
    <row r="15" spans="1:17" ht="15">
      <c r="A15" s="37" t="s">
        <v>29</v>
      </c>
      <c r="B15" s="38"/>
      <c r="C15" s="38"/>
      <c r="D15" s="39">
        <f t="shared" si="0"/>
        <v>0</v>
      </c>
      <c r="E15" s="39"/>
      <c r="F15" s="39"/>
      <c r="G15" s="40"/>
      <c r="H15" s="41"/>
      <c r="I15" s="1"/>
    </row>
    <row r="16" spans="1:17" ht="15">
      <c r="A16" s="37" t="s">
        <v>30</v>
      </c>
      <c r="B16" s="38"/>
      <c r="C16" s="38"/>
      <c r="D16" s="39">
        <f t="shared" si="0"/>
        <v>0</v>
      </c>
      <c r="E16" s="39"/>
      <c r="F16" s="39"/>
      <c r="G16" s="40"/>
      <c r="H16" s="41"/>
      <c r="I16" s="1"/>
    </row>
    <row r="17" spans="1:13" ht="15">
      <c r="A17" s="37" t="s">
        <v>31</v>
      </c>
      <c r="B17" s="38"/>
      <c r="C17" s="38"/>
      <c r="D17" s="39">
        <f t="shared" si="0"/>
        <v>0</v>
      </c>
      <c r="E17" s="47"/>
      <c r="F17" s="47"/>
      <c r="G17" s="40"/>
      <c r="H17" s="41"/>
      <c r="I17" s="1"/>
    </row>
    <row r="18" spans="1:13" ht="15">
      <c r="A18" s="37" t="s">
        <v>32</v>
      </c>
      <c r="B18" s="43"/>
      <c r="C18" s="43"/>
      <c r="D18" s="39">
        <f t="shared" si="0"/>
        <v>0</v>
      </c>
      <c r="E18" s="48"/>
      <c r="F18" s="48"/>
      <c r="G18" s="40"/>
      <c r="H18" s="41"/>
      <c r="I18" s="1"/>
    </row>
    <row r="19" spans="1:13" ht="15">
      <c r="A19" s="37" t="s">
        <v>33</v>
      </c>
      <c r="B19" s="38"/>
      <c r="C19" s="38"/>
      <c r="D19" s="39">
        <f t="shared" si="0"/>
        <v>0</v>
      </c>
      <c r="E19" s="47"/>
      <c r="F19" s="47"/>
      <c r="G19" s="40"/>
      <c r="H19" s="41"/>
      <c r="I19" s="1"/>
    </row>
    <row r="20" spans="1:13" ht="15">
      <c r="A20" s="37" t="s">
        <v>34</v>
      </c>
      <c r="B20" s="38"/>
      <c r="C20" s="38"/>
      <c r="D20" s="39">
        <f t="shared" si="0"/>
        <v>0</v>
      </c>
      <c r="E20" s="47"/>
      <c r="F20" s="47"/>
      <c r="G20" s="40"/>
      <c r="H20" s="41"/>
      <c r="I20" s="1"/>
    </row>
    <row r="21" spans="1:13" ht="15">
      <c r="A21" s="37" t="s">
        <v>35</v>
      </c>
      <c r="B21" s="43"/>
      <c r="C21" s="43"/>
      <c r="D21" s="39">
        <f t="shared" si="0"/>
        <v>0</v>
      </c>
      <c r="E21" s="48"/>
      <c r="F21" s="48"/>
      <c r="G21" s="40"/>
      <c r="H21" s="41"/>
      <c r="I21" s="1"/>
    </row>
    <row r="22" spans="1:13" ht="15">
      <c r="A22" s="37" t="s">
        <v>36</v>
      </c>
      <c r="B22" s="49"/>
      <c r="C22" s="49"/>
      <c r="D22" s="39">
        <f t="shared" si="0"/>
        <v>0</v>
      </c>
      <c r="E22" s="50"/>
      <c r="F22" s="50"/>
      <c r="G22" s="2"/>
      <c r="H22" s="3"/>
      <c r="I22" s="1"/>
    </row>
    <row r="23" spans="1:13" ht="15.6" thickBot="1">
      <c r="A23" s="4"/>
      <c r="B23" s="51" t="s">
        <v>20</v>
      </c>
      <c r="C23" s="52" t="s">
        <v>171</v>
      </c>
      <c r="D23" s="53">
        <f>SUM(D8:D22)</f>
        <v>15885.76</v>
      </c>
      <c r="E23" s="53">
        <f>SUM(E8:E22)</f>
        <v>15885.76</v>
      </c>
      <c r="F23" s="53">
        <f>SUM(F8:F22)</f>
        <v>0</v>
      </c>
      <c r="G23" s="53">
        <f>SUM(G8:G22)</f>
        <v>15885.76</v>
      </c>
      <c r="H23" s="54">
        <f>SUM(H8:H22)</f>
        <v>0</v>
      </c>
      <c r="I23" s="1"/>
    </row>
    <row r="24" spans="1:13">
      <c r="A24" s="55"/>
      <c r="B24" s="55"/>
      <c r="C24" s="55"/>
      <c r="D24" s="55"/>
      <c r="E24" s="56"/>
      <c r="F24" s="57"/>
      <c r="G24" s="57"/>
      <c r="H24" s="57"/>
      <c r="I24" s="58"/>
      <c r="J24" s="55"/>
      <c r="K24" s="59"/>
      <c r="L24" s="55"/>
      <c r="M24" s="55"/>
    </row>
    <row r="25" spans="1:13" s="429" customFormat="1">
      <c r="A25" s="787" t="s">
        <v>227</v>
      </c>
      <c r="B25" s="787"/>
      <c r="C25" s="787"/>
      <c r="D25" s="787"/>
      <c r="E25" s="787"/>
      <c r="F25" s="787"/>
      <c r="G25" s="787"/>
      <c r="H25" s="430"/>
      <c r="I25" s="431"/>
      <c r="J25" s="428"/>
      <c r="K25" s="428"/>
      <c r="L25" s="428"/>
      <c r="M25" s="428"/>
    </row>
    <row r="26" spans="1:13" s="429" customFormat="1">
      <c r="A26" s="787" t="s">
        <v>187</v>
      </c>
      <c r="B26" s="787"/>
      <c r="C26" s="787"/>
      <c r="D26" s="787"/>
      <c r="E26" s="787"/>
      <c r="F26" s="787"/>
      <c r="G26" s="787"/>
      <c r="H26" s="430"/>
      <c r="I26" s="431"/>
      <c r="J26" s="428"/>
      <c r="K26" s="428"/>
      <c r="L26" s="428"/>
      <c r="M26" s="428"/>
    </row>
    <row r="27" spans="1:13">
      <c r="A27" s="55"/>
      <c r="B27" s="55"/>
      <c r="C27" s="55"/>
      <c r="D27" s="55"/>
      <c r="F27" s="56"/>
      <c r="G27" s="56"/>
      <c r="H27" s="56"/>
      <c r="I27" s="58"/>
      <c r="J27" s="61"/>
      <c r="K27" s="56"/>
      <c r="L27" s="55"/>
      <c r="M27" s="55"/>
    </row>
    <row r="28" spans="1:13">
      <c r="D28" s="59"/>
      <c r="I28" s="62"/>
    </row>
  </sheetData>
  <mergeCells count="8">
    <mergeCell ref="A26:G26"/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99"/>
    <pageSetUpPr fitToPage="1"/>
  </sheetPr>
  <dimension ref="A1:AG274"/>
  <sheetViews>
    <sheetView tabSelected="1" zoomScaleNormal="100" workbookViewId="0">
      <selection activeCell="E11" sqref="E11"/>
    </sheetView>
  </sheetViews>
  <sheetFormatPr defaultColWidth="8.88671875" defaultRowHeight="12.6"/>
  <cols>
    <col min="1" max="1" width="10.33203125" style="94" customWidth="1"/>
    <col min="2" max="2" width="16.44140625" style="94" customWidth="1"/>
    <col min="3" max="4" width="11" style="94" bestFit="1" customWidth="1"/>
    <col min="5" max="5" width="11" style="94" customWidth="1"/>
    <col min="6" max="6" width="10.88671875" style="94" bestFit="1" customWidth="1"/>
    <col min="7" max="7" width="10.88671875" style="94" customWidth="1"/>
    <col min="8" max="8" width="12.109375" style="94" bestFit="1" customWidth="1"/>
    <col min="9" max="9" width="13.5546875" style="94" bestFit="1" customWidth="1"/>
    <col min="10" max="11" width="17.6640625" style="94" customWidth="1"/>
    <col min="12" max="12" width="14.109375" style="94" customWidth="1"/>
    <col min="13" max="13" width="11.5546875" style="94" bestFit="1" customWidth="1"/>
    <col min="14" max="15" width="11.5546875" style="94" customWidth="1"/>
    <col min="16" max="16" width="15.5546875" style="94" customWidth="1"/>
    <col min="17" max="17" width="13.33203125" style="94" bestFit="1" customWidth="1"/>
    <col min="18" max="19" width="13.33203125" style="94" customWidth="1"/>
    <col min="20" max="20" width="15" style="94" customWidth="1"/>
    <col min="21" max="21" width="13.33203125" style="94" bestFit="1" customWidth="1"/>
    <col min="22" max="23" width="13.33203125" style="94" customWidth="1"/>
    <col min="24" max="24" width="15.5546875" style="94" customWidth="1"/>
    <col min="25" max="25" width="14.6640625" style="94" bestFit="1" customWidth="1"/>
    <col min="26" max="27" width="14.6640625" style="94" customWidth="1"/>
    <col min="28" max="29" width="17.44140625" style="94" customWidth="1"/>
    <col min="30" max="30" width="14.109375" style="94" bestFit="1" customWidth="1"/>
    <col min="31" max="16384" width="8.88671875" style="94"/>
  </cols>
  <sheetData>
    <row r="1" spans="1:33" s="91" customFormat="1" ht="16.2">
      <c r="A1" s="205" t="s">
        <v>75</v>
      </c>
      <c r="B1" s="206"/>
      <c r="C1" s="206"/>
      <c r="D1" s="207"/>
      <c r="E1" s="207"/>
      <c r="F1" s="207"/>
      <c r="G1" s="207"/>
      <c r="H1" s="207"/>
      <c r="I1" s="207"/>
      <c r="J1" s="207"/>
      <c r="K1" s="207"/>
      <c r="L1" s="207"/>
      <c r="M1" s="206"/>
      <c r="N1" s="206"/>
      <c r="O1" s="206"/>
      <c r="P1" s="208"/>
      <c r="Q1" s="209"/>
      <c r="R1" s="209"/>
      <c r="S1" s="209"/>
      <c r="T1" s="210"/>
      <c r="U1" s="211"/>
      <c r="V1" s="211"/>
      <c r="W1" s="211"/>
      <c r="X1" s="211"/>
      <c r="Y1" s="211"/>
      <c r="Z1" s="211"/>
      <c r="AA1" s="211"/>
      <c r="AB1" s="211"/>
      <c r="AC1" s="211"/>
      <c r="AD1" s="211"/>
    </row>
    <row r="2" spans="1:33" s="91" customFormat="1" ht="16.2">
      <c r="A2" s="212" t="s">
        <v>76</v>
      </c>
      <c r="B2" s="213"/>
      <c r="C2" s="213"/>
      <c r="D2" s="214"/>
      <c r="E2" s="215"/>
      <c r="F2" s="215"/>
      <c r="G2" s="215"/>
      <c r="H2" s="215"/>
      <c r="I2" s="216"/>
      <c r="J2" s="206"/>
      <c r="K2" s="206"/>
      <c r="L2" s="206"/>
      <c r="M2" s="206"/>
      <c r="N2" s="206"/>
      <c r="O2" s="206"/>
      <c r="P2" s="208"/>
      <c r="Q2" s="209"/>
      <c r="R2" s="209"/>
      <c r="S2" s="209"/>
      <c r="T2" s="210"/>
      <c r="U2" s="211"/>
      <c r="V2" s="211"/>
      <c r="W2" s="211"/>
      <c r="X2" s="211"/>
      <c r="Y2" s="211"/>
      <c r="Z2" s="211"/>
      <c r="AA2" s="211"/>
      <c r="AB2" s="211"/>
      <c r="AC2" s="211"/>
      <c r="AD2" s="211"/>
    </row>
    <row r="3" spans="1:33" ht="24" customHeight="1">
      <c r="A3" s="217" t="s">
        <v>126</v>
      </c>
      <c r="B3" s="218"/>
      <c r="C3" s="219"/>
      <c r="D3" s="219"/>
      <c r="E3" s="219"/>
      <c r="F3" s="219"/>
      <c r="G3" s="219"/>
      <c r="H3" s="219"/>
      <c r="I3" s="219"/>
      <c r="J3" s="220"/>
      <c r="K3" s="220"/>
      <c r="L3" s="220"/>
      <c r="M3" s="221"/>
      <c r="N3" s="221"/>
      <c r="O3" s="221"/>
      <c r="P3" s="222"/>
      <c r="Q3" s="223"/>
      <c r="R3" s="223"/>
      <c r="S3" s="223"/>
      <c r="T3" s="224"/>
      <c r="U3" s="225"/>
      <c r="V3" s="225"/>
      <c r="W3" s="225"/>
      <c r="AB3" s="94" t="s">
        <v>259</v>
      </c>
      <c r="AD3" s="176"/>
      <c r="AE3" s="176"/>
      <c r="AF3" s="176"/>
      <c r="AG3" s="176"/>
    </row>
    <row r="4" spans="1:33" s="226" customFormat="1" ht="14.4" thickBot="1">
      <c r="A4" s="583" t="s">
        <v>124</v>
      </c>
      <c r="B4" s="584"/>
      <c r="C4" s="585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7"/>
      <c r="Q4" s="588"/>
      <c r="R4" s="588"/>
      <c r="S4" s="588"/>
      <c r="T4" s="589"/>
      <c r="U4" s="590"/>
      <c r="V4" s="590"/>
      <c r="W4" s="590"/>
      <c r="X4" s="590"/>
      <c r="Y4" s="590"/>
      <c r="Z4" s="590"/>
      <c r="AA4" s="590"/>
      <c r="AB4" s="590"/>
      <c r="AC4" s="590"/>
      <c r="AD4" s="590"/>
    </row>
    <row r="5" spans="1:33" s="226" customFormat="1" ht="15" customHeight="1">
      <c r="A5" s="591"/>
      <c r="B5" s="813" t="s">
        <v>107</v>
      </c>
      <c r="C5" s="816" t="s">
        <v>68</v>
      </c>
      <c r="D5" s="817"/>
      <c r="E5" s="817"/>
      <c r="F5" s="817"/>
      <c r="G5" s="817"/>
      <c r="H5" s="817"/>
      <c r="I5" s="817"/>
      <c r="J5" s="817"/>
      <c r="K5" s="817"/>
      <c r="L5" s="818"/>
      <c r="M5" s="823" t="s">
        <v>122</v>
      </c>
      <c r="N5" s="824"/>
      <c r="O5" s="824"/>
      <c r="P5" s="824"/>
      <c r="Q5" s="823" t="s">
        <v>69</v>
      </c>
      <c r="R5" s="824"/>
      <c r="S5" s="824"/>
      <c r="T5" s="825"/>
      <c r="U5" s="826" t="s">
        <v>70</v>
      </c>
      <c r="V5" s="826"/>
      <c r="W5" s="826"/>
      <c r="X5" s="827"/>
      <c r="Y5" s="828" t="s">
        <v>72</v>
      </c>
      <c r="Z5" s="826"/>
      <c r="AA5" s="826"/>
      <c r="AB5" s="826"/>
      <c r="AC5" s="826"/>
      <c r="AD5" s="827"/>
    </row>
    <row r="6" spans="1:33" s="226" customFormat="1" ht="16.8" thickBot="1">
      <c r="A6" s="592"/>
      <c r="B6" s="814"/>
      <c r="C6" s="819"/>
      <c r="D6" s="820"/>
      <c r="E6" s="820"/>
      <c r="F6" s="820"/>
      <c r="G6" s="820"/>
      <c r="H6" s="820"/>
      <c r="I6" s="820"/>
      <c r="J6" s="821"/>
      <c r="K6" s="820"/>
      <c r="L6" s="822"/>
      <c r="M6" s="835" t="s">
        <v>123</v>
      </c>
      <c r="N6" s="836"/>
      <c r="O6" s="836"/>
      <c r="P6" s="836"/>
      <c r="Q6" s="837"/>
      <c r="R6" s="836"/>
      <c r="S6" s="838"/>
      <c r="T6" s="839"/>
      <c r="U6" s="798" t="s">
        <v>71</v>
      </c>
      <c r="V6" s="798"/>
      <c r="W6" s="798"/>
      <c r="X6" s="799"/>
      <c r="Y6" s="840"/>
      <c r="Z6" s="841"/>
      <c r="AA6" s="841"/>
      <c r="AB6" s="841"/>
      <c r="AC6" s="841"/>
      <c r="AD6" s="842"/>
    </row>
    <row r="7" spans="1:33" s="226" customFormat="1" ht="15" customHeight="1">
      <c r="A7" s="592" t="s">
        <v>21</v>
      </c>
      <c r="B7" s="814"/>
      <c r="C7" s="593" t="s">
        <v>63</v>
      </c>
      <c r="D7" s="594" t="s">
        <v>40</v>
      </c>
      <c r="E7" s="800" t="s">
        <v>173</v>
      </c>
      <c r="F7" s="594" t="s">
        <v>64</v>
      </c>
      <c r="G7" s="800" t="s">
        <v>174</v>
      </c>
      <c r="H7" s="595" t="s">
        <v>65</v>
      </c>
      <c r="I7" s="616" t="s">
        <v>228</v>
      </c>
      <c r="J7" s="845" t="s">
        <v>269</v>
      </c>
      <c r="K7" s="847" t="s">
        <v>269</v>
      </c>
      <c r="L7" s="807" t="s">
        <v>219</v>
      </c>
      <c r="M7" s="683" t="s">
        <v>83</v>
      </c>
      <c r="N7" s="843" t="s">
        <v>1</v>
      </c>
      <c r="O7" s="691" t="s">
        <v>58</v>
      </c>
      <c r="P7" s="697" t="s">
        <v>59</v>
      </c>
      <c r="Q7" s="696" t="s">
        <v>83</v>
      </c>
      <c r="R7" s="810" t="s">
        <v>1</v>
      </c>
      <c r="S7" s="703" t="s">
        <v>58</v>
      </c>
      <c r="T7" s="704" t="s">
        <v>59</v>
      </c>
      <c r="U7" s="706" t="s">
        <v>83</v>
      </c>
      <c r="V7" s="810" t="s">
        <v>1</v>
      </c>
      <c r="W7" s="710" t="s">
        <v>58</v>
      </c>
      <c r="X7" s="717" t="s">
        <v>59</v>
      </c>
      <c r="Y7" s="812" t="s">
        <v>1</v>
      </c>
      <c r="Z7" s="833" t="s">
        <v>270</v>
      </c>
      <c r="AA7" s="797" t="s">
        <v>74</v>
      </c>
      <c r="AB7" s="798"/>
      <c r="AC7" s="798"/>
      <c r="AD7" s="799"/>
    </row>
    <row r="8" spans="1:33" s="226" customFormat="1" ht="16.2">
      <c r="A8" s="592"/>
      <c r="B8" s="814"/>
      <c r="C8" s="593" t="s">
        <v>62</v>
      </c>
      <c r="D8" s="596" t="s">
        <v>41</v>
      </c>
      <c r="E8" s="801"/>
      <c r="F8" s="597"/>
      <c r="G8" s="801"/>
      <c r="H8" s="595" t="s">
        <v>67</v>
      </c>
      <c r="I8" s="617" t="s">
        <v>66</v>
      </c>
      <c r="J8" s="846"/>
      <c r="K8" s="848"/>
      <c r="L8" s="808"/>
      <c r="M8" s="684"/>
      <c r="N8" s="844"/>
      <c r="O8" s="689"/>
      <c r="P8" s="689"/>
      <c r="Q8" s="652"/>
      <c r="R8" s="811"/>
      <c r="S8" s="705"/>
      <c r="T8" s="705"/>
      <c r="U8" s="613"/>
      <c r="V8" s="811"/>
      <c r="W8" s="613"/>
      <c r="X8" s="718"/>
      <c r="Y8" s="812"/>
      <c r="Z8" s="834"/>
      <c r="AA8" s="663" t="s">
        <v>73</v>
      </c>
      <c r="AB8" s="618" t="s">
        <v>84</v>
      </c>
      <c r="AC8" s="663" t="s">
        <v>60</v>
      </c>
      <c r="AD8" s="619" t="s">
        <v>61</v>
      </c>
    </row>
    <row r="9" spans="1:33" s="226" customFormat="1" ht="16.8" thickBot="1">
      <c r="A9" s="592"/>
      <c r="B9" s="814"/>
      <c r="C9" s="598"/>
      <c r="D9" s="722"/>
      <c r="E9" s="801"/>
      <c r="F9" s="723"/>
      <c r="G9" s="829"/>
      <c r="H9" s="595"/>
      <c r="I9" s="617" t="s">
        <v>125</v>
      </c>
      <c r="J9" s="690"/>
      <c r="K9" s="614"/>
      <c r="L9" s="808"/>
      <c r="M9" s="685"/>
      <c r="N9" s="690"/>
      <c r="O9" s="692"/>
      <c r="P9" s="698"/>
      <c r="Q9" s="614"/>
      <c r="R9" s="690"/>
      <c r="S9" s="614"/>
      <c r="T9" s="725"/>
      <c r="U9" s="613"/>
      <c r="V9" s="690"/>
      <c r="W9" s="614"/>
      <c r="X9" s="618"/>
      <c r="Y9" s="653"/>
      <c r="Z9" s="675"/>
      <c r="AA9" s="676"/>
      <c r="AB9" s="677"/>
      <c r="AC9" s="673"/>
      <c r="AD9" s="674"/>
    </row>
    <row r="10" spans="1:33" s="226" customFormat="1" ht="16.8" thickBot="1">
      <c r="A10" s="599"/>
      <c r="B10" s="815"/>
      <c r="C10" s="657" t="s">
        <v>2</v>
      </c>
      <c r="D10" s="658" t="s">
        <v>2</v>
      </c>
      <c r="E10" s="658" t="s">
        <v>2</v>
      </c>
      <c r="F10" s="659" t="s">
        <v>2</v>
      </c>
      <c r="G10" s="659" t="s">
        <v>2</v>
      </c>
      <c r="H10" s="659" t="s">
        <v>2</v>
      </c>
      <c r="I10" s="659" t="s">
        <v>2</v>
      </c>
      <c r="J10" s="724" t="s">
        <v>56</v>
      </c>
      <c r="K10" s="660" t="s">
        <v>57</v>
      </c>
      <c r="L10" s="809"/>
      <c r="M10" s="661" t="s">
        <v>56</v>
      </c>
      <c r="N10" s="686" t="s">
        <v>57</v>
      </c>
      <c r="O10" s="693" t="s">
        <v>57</v>
      </c>
      <c r="P10" s="686" t="s">
        <v>57</v>
      </c>
      <c r="Q10" s="699" t="s">
        <v>56</v>
      </c>
      <c r="R10" s="686" t="s">
        <v>57</v>
      </c>
      <c r="S10" s="664" t="s">
        <v>57</v>
      </c>
      <c r="T10" s="686" t="s">
        <v>57</v>
      </c>
      <c r="U10" s="699" t="s">
        <v>56</v>
      </c>
      <c r="V10" s="686" t="s">
        <v>57</v>
      </c>
      <c r="W10" s="664" t="s">
        <v>57</v>
      </c>
      <c r="X10" s="686" t="s">
        <v>57</v>
      </c>
      <c r="Y10" s="711" t="s">
        <v>56</v>
      </c>
      <c r="Z10" s="662" t="s">
        <v>57</v>
      </c>
      <c r="AA10" s="656" t="s">
        <v>57</v>
      </c>
      <c r="AB10" s="656" t="s">
        <v>57</v>
      </c>
      <c r="AC10" s="656" t="s">
        <v>57</v>
      </c>
      <c r="AD10" s="656" t="s">
        <v>57</v>
      </c>
    </row>
    <row r="11" spans="1:33" ht="16.2">
      <c r="A11" s="647" t="s">
        <v>22</v>
      </c>
      <c r="B11" s="647" t="s">
        <v>273</v>
      </c>
      <c r="C11" s="229">
        <v>2</v>
      </c>
      <c r="D11" s="648">
        <v>3</v>
      </c>
      <c r="E11" s="648"/>
      <c r="F11" s="649"/>
      <c r="G11" s="649"/>
      <c r="H11" s="229"/>
      <c r="I11" s="229"/>
      <c r="J11" s="648"/>
      <c r="K11" s="648"/>
      <c r="L11" s="678"/>
      <c r="M11" s="229"/>
      <c r="N11" s="229"/>
      <c r="O11" s="678"/>
      <c r="P11" s="650"/>
      <c r="Q11" s="615"/>
      <c r="R11" s="229"/>
      <c r="S11" s="615"/>
      <c r="T11" s="651"/>
      <c r="U11" s="655"/>
      <c r="V11" s="655"/>
      <c r="W11" s="655"/>
      <c r="X11" s="230"/>
      <c r="Y11" s="654">
        <v>7</v>
      </c>
      <c r="Z11" s="230">
        <v>201.01</v>
      </c>
      <c r="AA11" s="230">
        <v>53.54</v>
      </c>
      <c r="AB11" s="917">
        <f>AC11-AA11</f>
        <v>147.47</v>
      </c>
      <c r="AC11" s="651">
        <v>201.01</v>
      </c>
      <c r="AD11" s="231"/>
    </row>
    <row r="12" spans="1:33" ht="16.2">
      <c r="A12" s="620" t="s">
        <v>23</v>
      </c>
      <c r="B12" s="620"/>
      <c r="C12" s="624"/>
      <c r="D12" s="621"/>
      <c r="E12" s="621"/>
      <c r="F12" s="622"/>
      <c r="G12" s="622"/>
      <c r="H12" s="624"/>
      <c r="I12" s="624"/>
      <c r="J12" s="621"/>
      <c r="K12" s="621"/>
      <c r="L12" s="679"/>
      <c r="M12" s="624"/>
      <c r="N12" s="624"/>
      <c r="O12" s="679"/>
      <c r="P12" s="625"/>
      <c r="Q12" s="700"/>
      <c r="R12" s="624"/>
      <c r="S12" s="700"/>
      <c r="T12" s="626"/>
      <c r="U12" s="655"/>
      <c r="V12" s="655"/>
      <c r="W12" s="655"/>
      <c r="X12" s="626"/>
      <c r="Y12" s="712"/>
      <c r="Z12" s="627"/>
      <c r="AA12" s="627"/>
      <c r="AB12" s="627"/>
      <c r="AC12" s="627"/>
      <c r="AD12" s="665"/>
    </row>
    <row r="13" spans="1:33" ht="16.2">
      <c r="A13" s="620" t="s">
        <v>24</v>
      </c>
      <c r="B13" s="620"/>
      <c r="C13" s="246"/>
      <c r="D13" s="621"/>
      <c r="E13" s="621"/>
      <c r="F13" s="622"/>
      <c r="G13" s="622"/>
      <c r="H13" s="628"/>
      <c r="I13" s="628"/>
      <c r="J13" s="621"/>
      <c r="K13" s="621"/>
      <c r="L13" s="680"/>
      <c r="M13" s="628"/>
      <c r="N13" s="628"/>
      <c r="O13" s="680"/>
      <c r="P13" s="629"/>
      <c r="Q13" s="701"/>
      <c r="R13" s="628"/>
      <c r="S13" s="701"/>
      <c r="T13" s="630"/>
      <c r="U13" s="701"/>
      <c r="V13" s="628"/>
      <c r="W13" s="701"/>
      <c r="X13" s="631"/>
      <c r="Y13" s="713"/>
      <c r="Z13" s="631"/>
      <c r="AA13" s="631"/>
      <c r="AB13" s="631"/>
      <c r="AC13" s="631"/>
      <c r="AD13" s="666"/>
    </row>
    <row r="14" spans="1:33" ht="16.2">
      <c r="A14" s="620" t="s">
        <v>25</v>
      </c>
      <c r="B14" s="620"/>
      <c r="C14" s="624"/>
      <c r="D14" s="621"/>
      <c r="E14" s="621"/>
      <c r="F14" s="622"/>
      <c r="G14" s="622"/>
      <c r="H14" s="624"/>
      <c r="I14" s="624"/>
      <c r="J14" s="621"/>
      <c r="K14" s="621"/>
      <c r="L14" s="679"/>
      <c r="M14" s="624"/>
      <c r="N14" s="624"/>
      <c r="O14" s="679"/>
      <c r="P14" s="632"/>
      <c r="Q14" s="700"/>
      <c r="R14" s="624"/>
      <c r="S14" s="700"/>
      <c r="T14" s="626"/>
      <c r="U14" s="700"/>
      <c r="V14" s="624"/>
      <c r="W14" s="700"/>
      <c r="X14" s="633"/>
      <c r="Y14" s="714"/>
      <c r="Z14" s="634"/>
      <c r="AA14" s="634"/>
      <c r="AB14" s="634"/>
      <c r="AC14" s="634"/>
      <c r="AD14" s="667"/>
    </row>
    <row r="15" spans="1:33" ht="16.2">
      <c r="A15" s="620" t="s">
        <v>26</v>
      </c>
      <c r="B15" s="620"/>
      <c r="C15" s="624"/>
      <c r="D15" s="621"/>
      <c r="E15" s="621"/>
      <c r="F15" s="622"/>
      <c r="G15" s="622"/>
      <c r="H15" s="624"/>
      <c r="I15" s="624"/>
      <c r="J15" s="621"/>
      <c r="K15" s="621"/>
      <c r="L15" s="679"/>
      <c r="M15" s="635"/>
      <c r="N15" s="635"/>
      <c r="O15" s="694"/>
      <c r="P15" s="636"/>
      <c r="Q15" s="700"/>
      <c r="R15" s="624"/>
      <c r="S15" s="700"/>
      <c r="T15" s="626"/>
      <c r="U15" s="700"/>
      <c r="V15" s="624"/>
      <c r="W15" s="700"/>
      <c r="X15" s="627"/>
      <c r="Y15" s="712"/>
      <c r="Z15" s="627"/>
      <c r="AA15" s="627"/>
      <c r="AB15" s="627"/>
      <c r="AC15" s="627"/>
      <c r="AD15" s="665"/>
    </row>
    <row r="16" spans="1:33" ht="16.2">
      <c r="A16" s="620" t="s">
        <v>27</v>
      </c>
      <c r="B16" s="620"/>
      <c r="C16" s="624"/>
      <c r="D16" s="621"/>
      <c r="E16" s="621"/>
      <c r="F16" s="622"/>
      <c r="G16" s="622"/>
      <c r="H16" s="624"/>
      <c r="I16" s="624"/>
      <c r="J16" s="621"/>
      <c r="K16" s="621"/>
      <c r="L16" s="679"/>
      <c r="M16" s="625"/>
      <c r="N16" s="625"/>
      <c r="O16" s="671"/>
      <c r="P16" s="625"/>
      <c r="Q16" s="687"/>
      <c r="R16" s="625"/>
      <c r="S16" s="687"/>
      <c r="T16" s="626"/>
      <c r="U16" s="700"/>
      <c r="V16" s="624"/>
      <c r="W16" s="700"/>
      <c r="X16" s="637"/>
      <c r="Y16" s="712"/>
      <c r="Z16" s="627"/>
      <c r="AA16" s="627"/>
      <c r="AB16" s="626"/>
      <c r="AC16" s="626"/>
      <c r="AD16" s="668"/>
    </row>
    <row r="17" spans="1:30" ht="16.2">
      <c r="A17" s="620" t="s">
        <v>28</v>
      </c>
      <c r="B17" s="620"/>
      <c r="C17" s="624"/>
      <c r="D17" s="621"/>
      <c r="E17" s="621"/>
      <c r="F17" s="622"/>
      <c r="G17" s="622"/>
      <c r="H17" s="624"/>
      <c r="I17" s="624"/>
      <c r="J17" s="621"/>
      <c r="K17" s="621"/>
      <c r="L17" s="679"/>
      <c r="M17" s="635"/>
      <c r="N17" s="635"/>
      <c r="O17" s="694"/>
      <c r="P17" s="636"/>
      <c r="Q17" s="700"/>
      <c r="R17" s="624"/>
      <c r="S17" s="700"/>
      <c r="T17" s="626"/>
      <c r="U17" s="700"/>
      <c r="V17" s="624"/>
      <c r="W17" s="700"/>
      <c r="X17" s="627"/>
      <c r="Y17" s="712"/>
      <c r="Z17" s="627"/>
      <c r="AA17" s="627"/>
      <c r="AB17" s="627"/>
      <c r="AC17" s="627"/>
      <c r="AD17" s="665"/>
    </row>
    <row r="18" spans="1:30" ht="16.2">
      <c r="A18" s="620" t="s">
        <v>29</v>
      </c>
      <c r="B18" s="620"/>
      <c r="C18" s="624"/>
      <c r="D18" s="621"/>
      <c r="E18" s="621"/>
      <c r="F18" s="622"/>
      <c r="G18" s="622"/>
      <c r="H18" s="624"/>
      <c r="I18" s="624"/>
      <c r="J18" s="621"/>
      <c r="K18" s="621"/>
      <c r="L18" s="679"/>
      <c r="M18" s="624"/>
      <c r="N18" s="624"/>
      <c r="O18" s="679"/>
      <c r="P18" s="632"/>
      <c r="Q18" s="702"/>
      <c r="R18" s="638"/>
      <c r="S18" s="702"/>
      <c r="T18" s="639"/>
      <c r="U18" s="700"/>
      <c r="V18" s="624"/>
      <c r="W18" s="700"/>
      <c r="X18" s="639"/>
      <c r="Y18" s="715"/>
      <c r="Z18" s="639"/>
      <c r="AA18" s="639"/>
      <c r="AB18" s="639"/>
      <c r="AC18" s="639"/>
      <c r="AD18" s="669"/>
    </row>
    <row r="19" spans="1:30" ht="16.2">
      <c r="A19" s="620" t="s">
        <v>30</v>
      </c>
      <c r="B19" s="620"/>
      <c r="C19" s="624"/>
      <c r="D19" s="621"/>
      <c r="E19" s="621"/>
      <c r="F19" s="622"/>
      <c r="G19" s="622"/>
      <c r="H19" s="624"/>
      <c r="I19" s="624"/>
      <c r="J19" s="621"/>
      <c r="K19" s="621"/>
      <c r="L19" s="679"/>
      <c r="M19" s="624"/>
      <c r="N19" s="624"/>
      <c r="O19" s="679"/>
      <c r="P19" s="632"/>
      <c r="Q19" s="702"/>
      <c r="R19" s="638"/>
      <c r="S19" s="702"/>
      <c r="T19" s="639"/>
      <c r="U19" s="700"/>
      <c r="V19" s="624"/>
      <c r="W19" s="700"/>
      <c r="X19" s="639"/>
      <c r="Y19" s="715"/>
      <c r="Z19" s="639"/>
      <c r="AA19" s="639"/>
      <c r="AB19" s="639"/>
      <c r="AC19" s="639"/>
      <c r="AD19" s="669"/>
    </row>
    <row r="20" spans="1:30" ht="16.2">
      <c r="A20" s="620" t="s">
        <v>31</v>
      </c>
      <c r="B20" s="620"/>
      <c r="C20" s="640"/>
      <c r="D20" s="621"/>
      <c r="E20" s="621"/>
      <c r="F20" s="622"/>
      <c r="G20" s="622"/>
      <c r="H20" s="640"/>
      <c r="I20" s="640"/>
      <c r="J20" s="621"/>
      <c r="K20" s="621"/>
      <c r="L20" s="681"/>
      <c r="M20" s="641"/>
      <c r="N20" s="641"/>
      <c r="O20" s="672"/>
      <c r="P20" s="641"/>
      <c r="Q20" s="688"/>
      <c r="R20" s="641"/>
      <c r="S20" s="688"/>
      <c r="T20" s="626"/>
      <c r="U20" s="707"/>
      <c r="V20" s="640"/>
      <c r="W20" s="707"/>
      <c r="X20" s="626"/>
      <c r="Y20" s="712"/>
      <c r="Z20" s="627"/>
      <c r="AA20" s="627"/>
      <c r="AB20" s="627"/>
      <c r="AC20" s="627"/>
      <c r="AD20" s="665"/>
    </row>
    <row r="21" spans="1:30" ht="16.2">
      <c r="A21" s="620" t="s">
        <v>32</v>
      </c>
      <c r="B21" s="620"/>
      <c r="C21" s="624"/>
      <c r="D21" s="621"/>
      <c r="E21" s="621"/>
      <c r="F21" s="622"/>
      <c r="G21" s="622"/>
      <c r="H21" s="624"/>
      <c r="I21" s="624"/>
      <c r="J21" s="621"/>
      <c r="K21" s="621"/>
      <c r="L21" s="679"/>
      <c r="M21" s="624"/>
      <c r="N21" s="624"/>
      <c r="O21" s="679"/>
      <c r="P21" s="632"/>
      <c r="Q21" s="700"/>
      <c r="R21" s="624"/>
      <c r="S21" s="624"/>
      <c r="T21" s="626"/>
      <c r="U21" s="700"/>
      <c r="V21" s="624"/>
      <c r="W21" s="700"/>
      <c r="X21" s="626"/>
      <c r="Y21" s="712"/>
      <c r="Z21" s="627"/>
      <c r="AA21" s="627"/>
      <c r="AB21" s="626"/>
      <c r="AC21" s="626"/>
      <c r="AD21" s="668"/>
    </row>
    <row r="22" spans="1:30" ht="16.2">
      <c r="A22" s="620" t="s">
        <v>33</v>
      </c>
      <c r="B22" s="620"/>
      <c r="C22" s="624"/>
      <c r="D22" s="621"/>
      <c r="E22" s="621"/>
      <c r="F22" s="622"/>
      <c r="G22" s="622"/>
      <c r="H22" s="624"/>
      <c r="I22" s="624"/>
      <c r="J22" s="621"/>
      <c r="K22" s="621"/>
      <c r="L22" s="679"/>
      <c r="M22" s="624"/>
      <c r="N22" s="624"/>
      <c r="O22" s="679"/>
      <c r="P22" s="642"/>
      <c r="Q22" s="700"/>
      <c r="R22" s="624"/>
      <c r="S22" s="700"/>
      <c r="T22" s="626"/>
      <c r="U22" s="700"/>
      <c r="V22" s="624"/>
      <c r="W22" s="700"/>
      <c r="X22" s="626"/>
      <c r="Y22" s="712"/>
      <c r="Z22" s="627"/>
      <c r="AA22" s="627"/>
      <c r="AB22" s="627"/>
      <c r="AC22" s="627"/>
      <c r="AD22" s="665"/>
    </row>
    <row r="23" spans="1:30" ht="16.2">
      <c r="A23" s="620" t="s">
        <v>34</v>
      </c>
      <c r="B23" s="620"/>
      <c r="C23" s="624"/>
      <c r="D23" s="621"/>
      <c r="E23" s="621"/>
      <c r="F23" s="622"/>
      <c r="G23" s="622"/>
      <c r="H23" s="624"/>
      <c r="I23" s="624"/>
      <c r="J23" s="621"/>
      <c r="K23" s="621"/>
      <c r="L23" s="679"/>
      <c r="M23" s="635"/>
      <c r="N23" s="635"/>
      <c r="O23" s="694"/>
      <c r="P23" s="636"/>
      <c r="Q23" s="700"/>
      <c r="R23" s="624"/>
      <c r="S23" s="700"/>
      <c r="T23" s="626"/>
      <c r="U23" s="708"/>
      <c r="V23" s="623"/>
      <c r="W23" s="708"/>
      <c r="X23" s="627"/>
      <c r="Y23" s="712"/>
      <c r="Z23" s="627"/>
      <c r="AA23" s="627"/>
      <c r="AB23" s="627"/>
      <c r="AC23" s="627"/>
      <c r="AD23" s="665"/>
    </row>
    <row r="24" spans="1:30" ht="16.2">
      <c r="A24" s="620" t="s">
        <v>35</v>
      </c>
      <c r="B24" s="620"/>
      <c r="C24" s="624"/>
      <c r="D24" s="621"/>
      <c r="E24" s="621"/>
      <c r="F24" s="622"/>
      <c r="G24" s="622"/>
      <c r="H24" s="624"/>
      <c r="I24" s="624"/>
      <c r="J24" s="621"/>
      <c r="K24" s="621"/>
      <c r="L24" s="679"/>
      <c r="M24" s="635"/>
      <c r="N24" s="635"/>
      <c r="O24" s="694"/>
      <c r="P24" s="636"/>
      <c r="Q24" s="700"/>
      <c r="R24" s="624"/>
      <c r="S24" s="700"/>
      <c r="T24" s="626"/>
      <c r="U24" s="700"/>
      <c r="V24" s="624"/>
      <c r="W24" s="700"/>
      <c r="X24" s="627"/>
      <c r="Y24" s="712"/>
      <c r="Z24" s="627"/>
      <c r="AA24" s="627"/>
      <c r="AB24" s="627"/>
      <c r="AC24" s="627"/>
      <c r="AD24" s="665"/>
    </row>
    <row r="25" spans="1:30" ht="16.2">
      <c r="A25" s="620" t="s">
        <v>36</v>
      </c>
      <c r="B25" s="620"/>
      <c r="C25" s="624"/>
      <c r="D25" s="621"/>
      <c r="E25" s="621"/>
      <c r="F25" s="622"/>
      <c r="G25" s="622"/>
      <c r="H25" s="624"/>
      <c r="I25" s="624"/>
      <c r="J25" s="621"/>
      <c r="K25" s="621"/>
      <c r="L25" s="679"/>
      <c r="M25" s="635"/>
      <c r="N25" s="635"/>
      <c r="O25" s="694"/>
      <c r="P25" s="636"/>
      <c r="Q25" s="700"/>
      <c r="R25" s="624"/>
      <c r="S25" s="700"/>
      <c r="T25" s="626"/>
      <c r="U25" s="700"/>
      <c r="V25" s="624"/>
      <c r="W25" s="700"/>
      <c r="X25" s="627"/>
      <c r="Y25" s="712"/>
      <c r="Z25" s="627"/>
      <c r="AA25" s="627"/>
      <c r="AB25" s="626"/>
      <c r="AC25" s="626"/>
      <c r="AD25" s="668"/>
    </row>
    <row r="26" spans="1:30" ht="16.2">
      <c r="A26" s="620">
        <v>16</v>
      </c>
      <c r="B26" s="620"/>
      <c r="C26" s="624"/>
      <c r="D26" s="621"/>
      <c r="E26" s="621"/>
      <c r="F26" s="622"/>
      <c r="G26" s="622"/>
      <c r="H26" s="624"/>
      <c r="I26" s="624"/>
      <c r="J26" s="621"/>
      <c r="K26" s="621"/>
      <c r="L26" s="679"/>
      <c r="M26" s="635"/>
      <c r="N26" s="635"/>
      <c r="O26" s="694"/>
      <c r="P26" s="636"/>
      <c r="Q26" s="700"/>
      <c r="R26" s="624"/>
      <c r="S26" s="700"/>
      <c r="T26" s="626"/>
      <c r="U26" s="700"/>
      <c r="V26" s="624"/>
      <c r="W26" s="700"/>
      <c r="X26" s="626"/>
      <c r="Y26" s="712"/>
      <c r="Z26" s="627"/>
      <c r="AA26" s="627"/>
      <c r="AB26" s="626"/>
      <c r="AC26" s="626"/>
      <c r="AD26" s="668"/>
    </row>
    <row r="27" spans="1:30" ht="16.2">
      <c r="A27" s="643">
        <v>17</v>
      </c>
      <c r="B27" s="643"/>
      <c r="C27" s="233"/>
      <c r="D27" s="227"/>
      <c r="E27" s="227"/>
      <c r="F27" s="228"/>
      <c r="G27" s="228"/>
      <c r="H27" s="233"/>
      <c r="I27" s="644"/>
      <c r="J27" s="227"/>
      <c r="K27" s="227"/>
      <c r="L27" s="682"/>
      <c r="M27" s="645"/>
      <c r="N27" s="645"/>
      <c r="O27" s="695"/>
      <c r="P27" s="646"/>
      <c r="Q27" s="232"/>
      <c r="R27" s="233"/>
      <c r="S27" s="232"/>
      <c r="T27" s="234"/>
      <c r="U27" s="709"/>
      <c r="V27" s="644"/>
      <c r="W27" s="709"/>
      <c r="X27" s="234"/>
      <c r="Y27" s="716"/>
      <c r="Z27" s="234"/>
      <c r="AA27" s="234"/>
      <c r="AB27" s="234"/>
      <c r="AC27" s="234"/>
      <c r="AD27" s="670"/>
    </row>
    <row r="28" spans="1:30" ht="16.2">
      <c r="A28" s="719" t="s">
        <v>55</v>
      </c>
      <c r="B28" s="719">
        <f ca="1">SUM(B11:B28)</f>
        <v>0</v>
      </c>
      <c r="C28" s="719">
        <f t="shared" ref="C28:AD28" ca="1" si="0">SUM(C11:C28)</f>
        <v>0</v>
      </c>
      <c r="D28" s="719">
        <f t="shared" ca="1" si="0"/>
        <v>0</v>
      </c>
      <c r="E28" s="719">
        <f t="shared" ca="1" si="0"/>
        <v>0</v>
      </c>
      <c r="F28" s="719">
        <f t="shared" ca="1" si="0"/>
        <v>0</v>
      </c>
      <c r="G28" s="719">
        <f t="shared" ca="1" si="0"/>
        <v>0</v>
      </c>
      <c r="H28" s="719">
        <f t="shared" ca="1" si="0"/>
        <v>0</v>
      </c>
      <c r="I28" s="719">
        <f t="shared" ca="1" si="0"/>
        <v>0</v>
      </c>
      <c r="J28" s="719">
        <f t="shared" ca="1" si="0"/>
        <v>0</v>
      </c>
      <c r="K28" s="719">
        <f t="shared" ca="1" si="0"/>
        <v>0</v>
      </c>
      <c r="L28" s="719">
        <f t="shared" ca="1" si="0"/>
        <v>0</v>
      </c>
      <c r="M28" s="719">
        <f t="shared" ca="1" si="0"/>
        <v>0</v>
      </c>
      <c r="N28" s="719">
        <f t="shared" ca="1" si="0"/>
        <v>0</v>
      </c>
      <c r="O28" s="719">
        <f t="shared" ca="1" si="0"/>
        <v>0</v>
      </c>
      <c r="P28" s="719">
        <f t="shared" ca="1" si="0"/>
        <v>0</v>
      </c>
      <c r="Q28" s="719">
        <f t="shared" ca="1" si="0"/>
        <v>0</v>
      </c>
      <c r="R28" s="719">
        <f t="shared" ca="1" si="0"/>
        <v>0</v>
      </c>
      <c r="S28" s="719">
        <f t="shared" ca="1" si="0"/>
        <v>0</v>
      </c>
      <c r="T28" s="719">
        <f t="shared" ca="1" si="0"/>
        <v>0</v>
      </c>
      <c r="U28" s="719">
        <f t="shared" ca="1" si="0"/>
        <v>0</v>
      </c>
      <c r="V28" s="719">
        <f t="shared" ca="1" si="0"/>
        <v>0</v>
      </c>
      <c r="W28" s="719">
        <f t="shared" ca="1" si="0"/>
        <v>0</v>
      </c>
      <c r="X28" s="719">
        <f t="shared" ca="1" si="0"/>
        <v>0</v>
      </c>
      <c r="Y28" s="719">
        <f t="shared" ca="1" si="0"/>
        <v>0</v>
      </c>
      <c r="Z28" s="719">
        <f t="shared" ca="1" si="0"/>
        <v>0</v>
      </c>
      <c r="AA28" s="719">
        <f t="shared" ca="1" si="0"/>
        <v>0</v>
      </c>
      <c r="AB28" s="719">
        <f t="shared" ca="1" si="0"/>
        <v>0</v>
      </c>
      <c r="AC28" s="719">
        <f t="shared" ca="1" si="0"/>
        <v>0</v>
      </c>
      <c r="AD28" s="719">
        <f t="shared" ca="1" si="0"/>
        <v>0</v>
      </c>
    </row>
    <row r="29" spans="1:30" s="156" customFormat="1" ht="18" customHeight="1">
      <c r="A29" s="447"/>
      <c r="B29" s="442" t="s">
        <v>229</v>
      </c>
      <c r="C29" s="442"/>
      <c r="D29" s="442"/>
      <c r="E29" s="442"/>
      <c r="F29" s="442"/>
      <c r="G29" s="442"/>
      <c r="H29" s="442"/>
      <c r="I29" s="442"/>
      <c r="J29" s="448"/>
      <c r="K29" s="448"/>
      <c r="L29" s="449"/>
      <c r="M29" s="442"/>
      <c r="N29" s="442"/>
      <c r="O29" s="442"/>
      <c r="P29" s="720"/>
      <c r="Q29" s="721"/>
      <c r="R29" s="444"/>
      <c r="S29" s="444"/>
      <c r="T29" s="445"/>
      <c r="U29" s="446"/>
      <c r="V29" s="446"/>
      <c r="W29" s="446"/>
      <c r="X29" s="446"/>
      <c r="Y29" s="446"/>
      <c r="Z29" s="446"/>
      <c r="AA29" s="446"/>
      <c r="AB29" s="446"/>
      <c r="AC29" s="446"/>
      <c r="AD29" s="446"/>
    </row>
    <row r="30" spans="1:30" ht="17.399999999999999">
      <c r="A30" s="235"/>
      <c r="B30" s="221"/>
      <c r="C30" s="221"/>
      <c r="D30" s="221"/>
      <c r="E30" s="221"/>
      <c r="F30" s="221"/>
      <c r="G30" s="221"/>
      <c r="H30" s="221"/>
      <c r="I30" s="221"/>
      <c r="J30" s="441"/>
      <c r="K30" s="441"/>
      <c r="L30" s="236"/>
      <c r="M30" s="221"/>
      <c r="N30" s="221"/>
      <c r="O30" s="221"/>
      <c r="P30" s="222"/>
      <c r="Q30" s="223"/>
      <c r="R30" s="223"/>
      <c r="S30" s="223"/>
      <c r="T30" s="224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</row>
    <row r="31" spans="1:30" s="156" customFormat="1" ht="30" customHeight="1">
      <c r="A31" s="447"/>
      <c r="B31" s="850" t="s">
        <v>230</v>
      </c>
      <c r="C31" s="850"/>
      <c r="D31" s="850"/>
      <c r="E31" s="850"/>
      <c r="F31" s="850"/>
      <c r="G31" s="850"/>
      <c r="H31" s="850"/>
      <c r="I31" s="442"/>
      <c r="J31" s="448"/>
      <c r="K31" s="448"/>
      <c r="L31" s="449"/>
      <c r="M31" s="442"/>
      <c r="N31" s="442"/>
      <c r="O31" s="442"/>
      <c r="P31" s="443"/>
      <c r="Q31" s="444"/>
      <c r="R31" s="444"/>
      <c r="S31" s="444"/>
      <c r="T31" s="445"/>
      <c r="U31" s="446"/>
      <c r="V31" s="446"/>
      <c r="W31" s="446"/>
      <c r="X31" s="446"/>
      <c r="Y31" s="446"/>
      <c r="Z31" s="446"/>
      <c r="AA31" s="446"/>
      <c r="AB31" s="446"/>
      <c r="AC31" s="446"/>
      <c r="AD31" s="446"/>
    </row>
    <row r="32" spans="1:30" ht="52.95" customHeight="1">
      <c r="A32" s="235"/>
      <c r="B32" s="601" t="s">
        <v>107</v>
      </c>
      <c r="C32" s="830" t="s">
        <v>231</v>
      </c>
      <c r="D32" s="831"/>
      <c r="E32" s="600"/>
      <c r="F32" s="832" t="s">
        <v>232</v>
      </c>
      <c r="G32" s="832"/>
      <c r="H32" s="832"/>
      <c r="I32" s="221"/>
      <c r="J32" s="441"/>
      <c r="K32" s="441"/>
      <c r="L32" s="236"/>
      <c r="M32" s="221"/>
      <c r="N32" s="221"/>
      <c r="O32" s="221"/>
      <c r="P32" s="222"/>
      <c r="Q32" s="223"/>
      <c r="R32" s="223"/>
      <c r="S32" s="223"/>
      <c r="T32" s="224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</row>
    <row r="33" spans="1:30" ht="17.399999999999999">
      <c r="A33" s="440"/>
      <c r="B33" s="454"/>
      <c r="C33" s="804"/>
      <c r="D33" s="805"/>
      <c r="E33" s="484"/>
      <c r="F33" s="806"/>
      <c r="G33" s="806"/>
      <c r="H33" s="806"/>
      <c r="I33" s="221"/>
      <c r="J33" s="221"/>
      <c r="K33" s="221"/>
      <c r="L33" s="221"/>
      <c r="M33" s="221"/>
      <c r="N33" s="221"/>
      <c r="O33" s="221"/>
      <c r="P33" s="222"/>
      <c r="Q33" s="223"/>
      <c r="R33" s="223"/>
      <c r="S33" s="223"/>
      <c r="T33" s="224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</row>
    <row r="34" spans="1:30" ht="17.399999999999999">
      <c r="A34" s="235"/>
      <c r="B34" s="453"/>
      <c r="C34" s="804"/>
      <c r="D34" s="805"/>
      <c r="E34" s="484"/>
      <c r="F34" s="806"/>
      <c r="G34" s="806"/>
      <c r="H34" s="806"/>
      <c r="I34" s="221"/>
      <c r="J34" s="221"/>
      <c r="K34" s="221"/>
      <c r="L34" s="221"/>
      <c r="M34" s="221"/>
      <c r="N34" s="221"/>
      <c r="O34" s="221"/>
      <c r="P34" s="222"/>
      <c r="Q34" s="223"/>
      <c r="R34" s="223"/>
      <c r="S34" s="223"/>
      <c r="T34" s="224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</row>
    <row r="35" spans="1:30" ht="17.399999999999999">
      <c r="A35" s="235"/>
      <c r="B35" s="453"/>
      <c r="C35" s="804"/>
      <c r="D35" s="805"/>
      <c r="E35" s="484"/>
      <c r="F35" s="806"/>
      <c r="G35" s="806"/>
      <c r="H35" s="806"/>
      <c r="I35" s="221"/>
      <c r="J35" s="221"/>
      <c r="K35" s="221"/>
      <c r="L35" s="221"/>
      <c r="M35" s="221"/>
      <c r="N35" s="221"/>
      <c r="O35" s="221"/>
      <c r="P35" s="222"/>
      <c r="Q35" s="223"/>
      <c r="R35" s="223"/>
      <c r="S35" s="223"/>
      <c r="T35" s="224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</row>
    <row r="36" spans="1:30" ht="17.399999999999999">
      <c r="A36" s="235"/>
      <c r="B36" s="453"/>
      <c r="C36" s="804"/>
      <c r="D36" s="805"/>
      <c r="E36" s="484"/>
      <c r="F36" s="806"/>
      <c r="G36" s="806"/>
      <c r="H36" s="806"/>
      <c r="I36" s="221"/>
      <c r="J36" s="221"/>
      <c r="K36" s="221"/>
      <c r="L36" s="221"/>
      <c r="M36" s="221"/>
      <c r="N36" s="221"/>
      <c r="O36" s="221"/>
      <c r="P36" s="222"/>
      <c r="Q36" s="223"/>
      <c r="R36" s="223"/>
      <c r="S36" s="223"/>
      <c r="T36" s="224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</row>
    <row r="37" spans="1:30" ht="17.399999999999999">
      <c r="A37" s="235"/>
      <c r="B37" s="221"/>
      <c r="C37" s="849"/>
      <c r="D37" s="849"/>
      <c r="E37" s="485"/>
      <c r="F37" s="849"/>
      <c r="G37" s="849"/>
      <c r="H37" s="849"/>
      <c r="I37" s="221"/>
      <c r="J37" s="221"/>
      <c r="K37" s="221"/>
      <c r="L37" s="221"/>
      <c r="M37" s="221"/>
      <c r="N37" s="221"/>
      <c r="O37" s="221"/>
      <c r="P37" s="222"/>
      <c r="Q37" s="223"/>
      <c r="R37" s="223"/>
      <c r="S37" s="223"/>
      <c r="T37" s="224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</row>
    <row r="38" spans="1:30" s="156" customFormat="1" ht="15" customHeight="1">
      <c r="A38" s="452"/>
      <c r="B38" s="446" t="s">
        <v>261</v>
      </c>
      <c r="C38" s="446"/>
      <c r="D38" s="446"/>
      <c r="E38" s="446"/>
      <c r="F38" s="446"/>
      <c r="G38" s="446"/>
      <c r="H38" s="446"/>
      <c r="I38" s="456"/>
      <c r="J38" s="456"/>
      <c r="K38" s="456"/>
      <c r="L38" s="456"/>
      <c r="M38" s="446"/>
      <c r="N38" s="446"/>
      <c r="O38" s="446"/>
      <c r="P38" s="457"/>
      <c r="Q38" s="446"/>
      <c r="R38" s="446"/>
      <c r="S38" s="446"/>
      <c r="T38" s="457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</row>
    <row r="39" spans="1:30" s="156" customFormat="1" ht="25.2" customHeight="1">
      <c r="A39" s="452"/>
      <c r="B39" s="802" t="s">
        <v>234</v>
      </c>
      <c r="C39" s="802"/>
      <c r="D39" s="802"/>
      <c r="E39" s="802"/>
      <c r="F39" s="802"/>
      <c r="G39" s="802"/>
      <c r="H39" s="802"/>
      <c r="I39" s="802"/>
      <c r="J39" s="446"/>
      <c r="K39" s="446"/>
      <c r="L39" s="446"/>
      <c r="M39" s="446"/>
      <c r="N39" s="446"/>
      <c r="O39" s="446"/>
      <c r="P39" s="457"/>
      <c r="Q39" s="446"/>
      <c r="R39" s="446"/>
      <c r="S39" s="446"/>
      <c r="T39" s="457"/>
      <c r="U39" s="446"/>
      <c r="V39" s="446"/>
      <c r="W39" s="446"/>
      <c r="X39" s="446"/>
      <c r="Y39" s="446"/>
      <c r="Z39" s="446"/>
      <c r="AA39" s="446"/>
      <c r="AB39" s="446"/>
      <c r="AC39" s="446"/>
      <c r="AD39" s="446"/>
    </row>
    <row r="40" spans="1:30" s="156" customFormat="1" ht="25.2" customHeight="1">
      <c r="A40" s="452"/>
      <c r="B40" s="803" t="s">
        <v>235</v>
      </c>
      <c r="C40" s="803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57"/>
      <c r="Q40" s="446"/>
      <c r="R40" s="446"/>
      <c r="S40" s="446"/>
      <c r="T40" s="457"/>
      <c r="U40" s="446"/>
      <c r="V40" s="446"/>
      <c r="W40" s="446"/>
      <c r="X40" s="446"/>
      <c r="Y40" s="446"/>
      <c r="Z40" s="446"/>
      <c r="AA40" s="446"/>
      <c r="AB40" s="446"/>
      <c r="AC40" s="446"/>
      <c r="AD40" s="446"/>
    </row>
    <row r="41" spans="1:30" s="156" customFormat="1" ht="25.2" customHeight="1">
      <c r="A41" s="452"/>
      <c r="B41" s="803" t="s">
        <v>256</v>
      </c>
      <c r="C41" s="803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446"/>
      <c r="P41" s="457"/>
      <c r="Q41" s="446"/>
      <c r="R41" s="446"/>
      <c r="S41" s="446"/>
      <c r="T41" s="457"/>
      <c r="U41" s="446"/>
      <c r="V41" s="446"/>
      <c r="W41" s="446"/>
      <c r="X41" s="446"/>
      <c r="Y41" s="446"/>
      <c r="Z41" s="446"/>
      <c r="AA41" s="446"/>
      <c r="AB41" s="446"/>
      <c r="AC41" s="446"/>
      <c r="AD41" s="446"/>
    </row>
    <row r="42" spans="1:30" ht="17.399999999999999">
      <c r="A42" s="235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3"/>
      <c r="R42" s="223"/>
      <c r="S42" s="223"/>
      <c r="T42" s="224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</row>
    <row r="43" spans="1:30" s="156" customFormat="1" ht="15" customHeight="1">
      <c r="A43" s="447"/>
      <c r="B43" s="442" t="s">
        <v>236</v>
      </c>
      <c r="C43" s="442"/>
      <c r="D43" s="442"/>
      <c r="E43" s="442"/>
      <c r="F43" s="442"/>
      <c r="G43" s="442"/>
      <c r="H43" s="442"/>
      <c r="I43" s="442"/>
      <c r="J43" s="442"/>
      <c r="K43" s="442"/>
      <c r="L43" s="442"/>
      <c r="M43" s="442"/>
      <c r="N43" s="442"/>
      <c r="O43" s="442"/>
      <c r="P43" s="443"/>
      <c r="Q43" s="444"/>
      <c r="R43" s="444"/>
      <c r="S43" s="444"/>
      <c r="T43" s="445"/>
      <c r="U43" s="446"/>
      <c r="V43" s="446"/>
      <c r="W43" s="446"/>
      <c r="X43" s="446"/>
      <c r="Y43" s="446"/>
      <c r="Z43" s="446"/>
      <c r="AA43" s="446"/>
      <c r="AB43" s="446"/>
      <c r="AC43" s="446"/>
      <c r="AD43" s="446"/>
    </row>
    <row r="44" spans="1:30" ht="17.399999999999999">
      <c r="A44" s="235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2"/>
      <c r="Q44" s="223"/>
      <c r="R44" s="223"/>
      <c r="S44" s="223"/>
      <c r="T44" s="224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</row>
    <row r="45" spans="1:30" ht="17.399999999999999">
      <c r="A45" s="235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3"/>
      <c r="R45" s="223"/>
      <c r="S45" s="223"/>
      <c r="T45" s="224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</row>
    <row r="46" spans="1:30" ht="17.399999999999999">
      <c r="A46" s="235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3"/>
      <c r="R46" s="223"/>
      <c r="S46" s="223"/>
      <c r="T46" s="224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</row>
    <row r="47" spans="1:30" ht="17.399999999999999">
      <c r="A47" s="235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3"/>
      <c r="R47" s="223"/>
      <c r="S47" s="223"/>
      <c r="T47" s="224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</row>
    <row r="48" spans="1:30" ht="17.399999999999999">
      <c r="A48" s="235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2"/>
      <c r="Q48" s="223"/>
      <c r="R48" s="223"/>
      <c r="S48" s="223"/>
      <c r="T48" s="224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</row>
    <row r="49" spans="1:30" ht="17.399999999999999">
      <c r="A49" s="235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2"/>
      <c r="Q49" s="223"/>
      <c r="R49" s="223"/>
      <c r="S49" s="223"/>
      <c r="T49" s="224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</row>
    <row r="50" spans="1:30" ht="16.2">
      <c r="A50" s="221"/>
      <c r="B50" s="206"/>
      <c r="C50" s="221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8"/>
      <c r="Q50" s="209"/>
      <c r="R50" s="209"/>
      <c r="S50" s="209"/>
      <c r="T50" s="210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</row>
    <row r="51" spans="1:30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4"/>
      <c r="Q51" s="223"/>
      <c r="R51" s="223"/>
      <c r="S51" s="223"/>
      <c r="T51" s="224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</row>
    <row r="52" spans="1:30">
      <c r="A52" s="223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4"/>
      <c r="Q52" s="223"/>
      <c r="R52" s="223"/>
      <c r="S52" s="223"/>
      <c r="T52" s="224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</row>
    <row r="53" spans="1:30">
      <c r="A53" s="223"/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4"/>
      <c r="Q53" s="223"/>
      <c r="R53" s="223"/>
      <c r="S53" s="223"/>
      <c r="T53" s="224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</row>
    <row r="54" spans="1:30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4"/>
      <c r="Q54" s="223"/>
      <c r="R54" s="223"/>
      <c r="S54" s="223"/>
      <c r="T54" s="224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</row>
    <row r="55" spans="1:30">
      <c r="A55" s="223"/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4"/>
      <c r="Q55" s="223"/>
      <c r="R55" s="223"/>
      <c r="S55" s="223"/>
      <c r="T55" s="224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</row>
    <row r="56" spans="1:30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4"/>
      <c r="Q56" s="223"/>
      <c r="R56" s="223"/>
      <c r="S56" s="223"/>
      <c r="T56" s="224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</row>
    <row r="57" spans="1:30">
      <c r="A57" s="223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4"/>
      <c r="Q57" s="223"/>
      <c r="R57" s="223"/>
      <c r="S57" s="223"/>
      <c r="T57" s="224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</row>
    <row r="58" spans="1:30">
      <c r="A58" s="223"/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4"/>
      <c r="Q58" s="223"/>
      <c r="R58" s="223"/>
      <c r="S58" s="223"/>
      <c r="T58" s="224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</row>
    <row r="59" spans="1:30">
      <c r="A59" s="223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4"/>
      <c r="Q59" s="223"/>
      <c r="R59" s="223"/>
      <c r="S59" s="223"/>
      <c r="T59" s="224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</row>
    <row r="60" spans="1:30">
      <c r="A60" s="223"/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4"/>
      <c r="Q60" s="223"/>
      <c r="R60" s="223"/>
      <c r="S60" s="223"/>
      <c r="T60" s="224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</row>
    <row r="61" spans="1:30">
      <c r="A61" s="223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4"/>
      <c r="Q61" s="223"/>
      <c r="R61" s="223"/>
      <c r="S61" s="223"/>
      <c r="T61" s="224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</row>
    <row r="62" spans="1:30">
      <c r="A62" s="223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4"/>
      <c r="Q62" s="223"/>
      <c r="R62" s="223"/>
      <c r="S62" s="223"/>
      <c r="T62" s="224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</row>
    <row r="63" spans="1:30">
      <c r="A63" s="223"/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4"/>
      <c r="Q63" s="223"/>
      <c r="R63" s="223"/>
      <c r="S63" s="223"/>
      <c r="T63" s="224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</row>
    <row r="64" spans="1:30">
      <c r="A64" s="223"/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4"/>
      <c r="Q64" s="223"/>
      <c r="R64" s="223"/>
      <c r="S64" s="223"/>
      <c r="T64" s="224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</row>
    <row r="65" spans="1:30">
      <c r="A65" s="223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4"/>
      <c r="Q65" s="223"/>
      <c r="R65" s="223"/>
      <c r="S65" s="223"/>
      <c r="T65" s="224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</row>
    <row r="66" spans="1:30">
      <c r="A66" s="223"/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4"/>
      <c r="Q66" s="223"/>
      <c r="R66" s="223"/>
      <c r="S66" s="223"/>
      <c r="T66" s="224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</row>
    <row r="67" spans="1:30">
      <c r="A67" s="223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4"/>
      <c r="Q67" s="223"/>
      <c r="R67" s="223"/>
      <c r="S67" s="223"/>
      <c r="T67" s="224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</row>
    <row r="68" spans="1:30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4"/>
      <c r="Q68" s="223"/>
      <c r="R68" s="223"/>
      <c r="S68" s="223"/>
      <c r="T68" s="224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</row>
    <row r="69" spans="1:30">
      <c r="A69" s="223"/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4"/>
      <c r="Q69" s="223"/>
      <c r="R69" s="223"/>
      <c r="S69" s="223"/>
      <c r="T69" s="224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</row>
    <row r="70" spans="1:30">
      <c r="A70" s="223"/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4"/>
      <c r="Q70" s="223"/>
      <c r="R70" s="223"/>
      <c r="S70" s="223"/>
      <c r="T70" s="224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</row>
    <row r="71" spans="1:30">
      <c r="A71" s="223"/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4"/>
      <c r="Q71" s="223"/>
      <c r="R71" s="223"/>
      <c r="S71" s="223"/>
      <c r="T71" s="224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</row>
    <row r="72" spans="1:30">
      <c r="A72" s="223"/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4"/>
      <c r="Q72" s="223"/>
      <c r="R72" s="223"/>
      <c r="S72" s="223"/>
      <c r="T72" s="224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</row>
    <row r="73" spans="1:30">
      <c r="A73" s="223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4"/>
      <c r="Q73" s="223"/>
      <c r="R73" s="223"/>
      <c r="S73" s="223"/>
      <c r="T73" s="224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</row>
    <row r="74" spans="1:30">
      <c r="A74" s="223"/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4"/>
      <c r="Q74" s="223"/>
      <c r="R74" s="223"/>
      <c r="S74" s="223"/>
      <c r="T74" s="224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</row>
    <row r="75" spans="1:30">
      <c r="A75" s="223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4"/>
      <c r="Q75" s="223"/>
      <c r="R75" s="223"/>
      <c r="S75" s="223"/>
      <c r="T75" s="224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</row>
    <row r="76" spans="1:30">
      <c r="A76" s="223"/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4"/>
      <c r="Q76" s="223"/>
      <c r="R76" s="223"/>
      <c r="S76" s="223"/>
      <c r="T76" s="224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</row>
    <row r="77" spans="1:30">
      <c r="A77" s="223"/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4"/>
      <c r="Q77" s="223"/>
      <c r="R77" s="223"/>
      <c r="S77" s="223"/>
      <c r="T77" s="224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</row>
    <row r="78" spans="1:30">
      <c r="A78" s="223"/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4"/>
      <c r="Q78" s="223"/>
      <c r="R78" s="223"/>
      <c r="S78" s="223"/>
      <c r="T78" s="224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</row>
    <row r="79" spans="1:30">
      <c r="A79" s="223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4"/>
      <c r="Q79" s="223"/>
      <c r="R79" s="223"/>
      <c r="S79" s="223"/>
      <c r="T79" s="224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</row>
    <row r="80" spans="1:30">
      <c r="A80" s="223"/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4"/>
      <c r="Q80" s="223"/>
      <c r="R80" s="223"/>
      <c r="S80" s="223"/>
      <c r="T80" s="224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</row>
    <row r="81" spans="1:30">
      <c r="A81" s="223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4"/>
      <c r="Q81" s="223"/>
      <c r="R81" s="223"/>
      <c r="S81" s="223"/>
      <c r="T81" s="224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</row>
    <row r="82" spans="1:30">
      <c r="A82" s="223"/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4"/>
      <c r="Q82" s="223"/>
      <c r="R82" s="223"/>
      <c r="S82" s="223"/>
      <c r="T82" s="224"/>
      <c r="U82" s="225"/>
      <c r="V82" s="225"/>
      <c r="W82" s="225"/>
      <c r="X82" s="225"/>
      <c r="Y82" s="225"/>
      <c r="Z82" s="225"/>
      <c r="AA82" s="225"/>
      <c r="AB82" s="225"/>
      <c r="AC82" s="225"/>
      <c r="AD82" s="225"/>
    </row>
    <row r="83" spans="1:30">
      <c r="A83" s="223"/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4"/>
      <c r="Q83" s="223"/>
      <c r="R83" s="223"/>
      <c r="S83" s="223"/>
      <c r="T83" s="224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</row>
    <row r="84" spans="1:30">
      <c r="A84" s="223"/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4"/>
      <c r="Q84" s="223"/>
      <c r="R84" s="223"/>
      <c r="S84" s="223"/>
      <c r="T84" s="224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</row>
    <row r="85" spans="1:30">
      <c r="A85" s="223"/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4"/>
      <c r="Q85" s="223"/>
      <c r="R85" s="223"/>
      <c r="S85" s="223"/>
      <c r="T85" s="224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</row>
    <row r="86" spans="1:30">
      <c r="A86" s="223"/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4"/>
      <c r="Q86" s="223"/>
      <c r="R86" s="223"/>
      <c r="S86" s="223"/>
      <c r="T86" s="224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</row>
    <row r="87" spans="1:30">
      <c r="A87" s="223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4"/>
      <c r="Q87" s="223"/>
      <c r="R87" s="223"/>
      <c r="S87" s="223"/>
      <c r="T87" s="224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</row>
    <row r="88" spans="1:30">
      <c r="A88" s="223"/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4"/>
      <c r="Q88" s="223"/>
      <c r="R88" s="223"/>
      <c r="S88" s="223"/>
      <c r="T88" s="224"/>
      <c r="U88" s="225"/>
      <c r="V88" s="225"/>
      <c r="W88" s="225"/>
      <c r="X88" s="225"/>
      <c r="Y88" s="225"/>
      <c r="Z88" s="225"/>
      <c r="AA88" s="225"/>
      <c r="AB88" s="225"/>
      <c r="AC88" s="225"/>
      <c r="AD88" s="225"/>
    </row>
    <row r="89" spans="1:30">
      <c r="A89" s="223"/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4"/>
      <c r="Q89" s="223"/>
      <c r="R89" s="223"/>
      <c r="S89" s="223"/>
      <c r="T89" s="224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</row>
    <row r="90" spans="1:30">
      <c r="A90" s="223"/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4"/>
      <c r="Q90" s="223"/>
      <c r="R90" s="223"/>
      <c r="S90" s="223"/>
      <c r="T90" s="224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</row>
    <row r="91" spans="1:30">
      <c r="A91" s="223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4"/>
      <c r="Q91" s="223"/>
      <c r="R91" s="223"/>
      <c r="S91" s="223"/>
      <c r="T91" s="224"/>
      <c r="U91" s="225"/>
      <c r="V91" s="225"/>
      <c r="W91" s="225"/>
      <c r="X91" s="225"/>
      <c r="Y91" s="225"/>
      <c r="Z91" s="225"/>
      <c r="AA91" s="225"/>
      <c r="AB91" s="225"/>
      <c r="AC91" s="225"/>
      <c r="AD91" s="225"/>
    </row>
    <row r="92" spans="1:30">
      <c r="A92" s="223"/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4"/>
      <c r="Q92" s="223"/>
      <c r="R92" s="223"/>
      <c r="S92" s="223"/>
      <c r="T92" s="224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</row>
    <row r="93" spans="1:30">
      <c r="A93" s="223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4"/>
      <c r="Q93" s="223"/>
      <c r="R93" s="223"/>
      <c r="S93" s="223"/>
      <c r="T93" s="224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</row>
    <row r="94" spans="1:30">
      <c r="A94" s="223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4"/>
      <c r="Q94" s="223"/>
      <c r="R94" s="223"/>
      <c r="S94" s="223"/>
      <c r="T94" s="224"/>
      <c r="U94" s="225"/>
      <c r="V94" s="225"/>
      <c r="W94" s="225"/>
      <c r="X94" s="225"/>
      <c r="Y94" s="225"/>
      <c r="Z94" s="225"/>
      <c r="AA94" s="225"/>
      <c r="AB94" s="225"/>
      <c r="AC94" s="225"/>
      <c r="AD94" s="225"/>
    </row>
    <row r="95" spans="1:30">
      <c r="A95" s="223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4"/>
      <c r="Q95" s="223"/>
      <c r="R95" s="223"/>
      <c r="S95" s="223"/>
      <c r="T95" s="224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</row>
    <row r="96" spans="1:30">
      <c r="A96" s="223"/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4"/>
      <c r="Q96" s="223"/>
      <c r="R96" s="223"/>
      <c r="S96" s="223"/>
      <c r="T96" s="224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</row>
    <row r="97" spans="1:30">
      <c r="A97" s="223"/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4"/>
      <c r="Q97" s="223"/>
      <c r="R97" s="223"/>
      <c r="S97" s="223"/>
      <c r="T97" s="224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</row>
    <row r="98" spans="1:30">
      <c r="A98" s="223"/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4"/>
      <c r="Q98" s="223"/>
      <c r="R98" s="223"/>
      <c r="S98" s="223"/>
      <c r="T98" s="224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</row>
    <row r="99" spans="1:30">
      <c r="A99" s="223"/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4"/>
      <c r="Q99" s="223"/>
      <c r="R99" s="223"/>
      <c r="S99" s="223"/>
      <c r="T99" s="224"/>
      <c r="U99" s="225"/>
      <c r="V99" s="225"/>
      <c r="W99" s="225"/>
      <c r="X99" s="225"/>
      <c r="Y99" s="225"/>
      <c r="Z99" s="225"/>
      <c r="AA99" s="225"/>
      <c r="AB99" s="225"/>
      <c r="AC99" s="225"/>
      <c r="AD99" s="225"/>
    </row>
    <row r="100" spans="1:30">
      <c r="A100" s="223"/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4"/>
      <c r="Q100" s="223"/>
      <c r="R100" s="223"/>
      <c r="S100" s="223"/>
      <c r="T100" s="224"/>
      <c r="U100" s="225"/>
      <c r="V100" s="225"/>
      <c r="W100" s="225"/>
      <c r="X100" s="225"/>
      <c r="Y100" s="225"/>
      <c r="Z100" s="225"/>
      <c r="AA100" s="225"/>
      <c r="AB100" s="225"/>
      <c r="AC100" s="225"/>
      <c r="AD100" s="225"/>
    </row>
    <row r="101" spans="1:30">
      <c r="A101" s="223"/>
      <c r="B101" s="223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4"/>
      <c r="Q101" s="223"/>
      <c r="R101" s="223"/>
      <c r="S101" s="223"/>
      <c r="T101" s="224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</row>
    <row r="102" spans="1:30">
      <c r="A102" s="223"/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4"/>
      <c r="Q102" s="223"/>
      <c r="R102" s="223"/>
      <c r="S102" s="223"/>
      <c r="T102" s="224"/>
      <c r="U102" s="225"/>
      <c r="V102" s="225"/>
      <c r="W102" s="225"/>
      <c r="X102" s="225"/>
      <c r="Y102" s="225"/>
      <c r="Z102" s="225"/>
      <c r="AA102" s="225"/>
      <c r="AB102" s="225"/>
      <c r="AC102" s="225"/>
      <c r="AD102" s="225"/>
    </row>
    <row r="103" spans="1:30">
      <c r="A103" s="223"/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4"/>
      <c r="Q103" s="223"/>
      <c r="R103" s="223"/>
      <c r="S103" s="223"/>
      <c r="T103" s="224"/>
      <c r="U103" s="225"/>
      <c r="V103" s="225"/>
      <c r="W103" s="225"/>
      <c r="X103" s="225"/>
      <c r="Y103" s="225"/>
      <c r="Z103" s="225"/>
      <c r="AA103" s="225"/>
      <c r="AB103" s="225"/>
      <c r="AC103" s="225"/>
      <c r="AD103" s="225"/>
    </row>
    <row r="104" spans="1:30">
      <c r="A104" s="223"/>
      <c r="B104" s="223"/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4"/>
      <c r="Q104" s="223"/>
      <c r="R104" s="223"/>
      <c r="S104" s="223"/>
      <c r="T104" s="224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</row>
    <row r="105" spans="1:30">
      <c r="A105" s="223"/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4"/>
      <c r="Q105" s="223"/>
      <c r="R105" s="223"/>
      <c r="S105" s="223"/>
      <c r="T105" s="224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</row>
    <row r="106" spans="1:30">
      <c r="A106" s="223"/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4"/>
      <c r="Q106" s="223"/>
      <c r="R106" s="223"/>
      <c r="S106" s="223"/>
      <c r="T106" s="224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</row>
    <row r="107" spans="1:30">
      <c r="A107" s="223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4"/>
      <c r="Q107" s="223"/>
      <c r="R107" s="223"/>
      <c r="S107" s="223"/>
      <c r="T107" s="224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</row>
    <row r="108" spans="1:30">
      <c r="A108" s="223"/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4"/>
      <c r="Q108" s="223"/>
      <c r="R108" s="223"/>
      <c r="S108" s="223"/>
      <c r="T108" s="224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</row>
    <row r="109" spans="1:30">
      <c r="A109" s="223"/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4"/>
      <c r="Q109" s="223"/>
      <c r="R109" s="223"/>
      <c r="S109" s="223"/>
      <c r="T109" s="224"/>
      <c r="U109" s="225"/>
      <c r="V109" s="225"/>
      <c r="W109" s="225"/>
      <c r="X109" s="225"/>
      <c r="Y109" s="225"/>
      <c r="Z109" s="225"/>
      <c r="AA109" s="225"/>
      <c r="AB109" s="225"/>
      <c r="AC109" s="225"/>
      <c r="AD109" s="225"/>
    </row>
    <row r="110" spans="1:30">
      <c r="A110" s="223"/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4"/>
      <c r="Q110" s="223"/>
      <c r="R110" s="223"/>
      <c r="S110" s="223"/>
      <c r="T110" s="224"/>
      <c r="U110" s="225"/>
      <c r="V110" s="225"/>
      <c r="W110" s="225"/>
      <c r="X110" s="225"/>
      <c r="Y110" s="225"/>
      <c r="Z110" s="225"/>
      <c r="AA110" s="225"/>
      <c r="AB110" s="225"/>
      <c r="AC110" s="225"/>
      <c r="AD110" s="225"/>
    </row>
    <row r="111" spans="1:30">
      <c r="A111" s="223"/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4"/>
      <c r="Q111" s="223"/>
      <c r="R111" s="223"/>
      <c r="S111" s="223"/>
      <c r="T111" s="224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</row>
    <row r="112" spans="1:30">
      <c r="A112" s="223"/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4"/>
      <c r="Q112" s="223"/>
      <c r="R112" s="223"/>
      <c r="S112" s="223"/>
      <c r="T112" s="224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</row>
    <row r="113" spans="1:30">
      <c r="A113" s="223"/>
      <c r="B113" s="223"/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4"/>
      <c r="Q113" s="223"/>
      <c r="R113" s="223"/>
      <c r="S113" s="223"/>
      <c r="T113" s="224"/>
      <c r="U113" s="225"/>
      <c r="V113" s="225"/>
      <c r="W113" s="225"/>
      <c r="X113" s="225"/>
      <c r="Y113" s="225"/>
      <c r="Z113" s="225"/>
      <c r="AA113" s="225"/>
      <c r="AB113" s="225"/>
      <c r="AC113" s="225"/>
      <c r="AD113" s="225"/>
    </row>
    <row r="114" spans="1:30">
      <c r="A114" s="223"/>
      <c r="B114" s="223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4"/>
      <c r="Q114" s="223"/>
      <c r="R114" s="223"/>
      <c r="S114" s="223"/>
      <c r="T114" s="224"/>
      <c r="U114" s="225"/>
      <c r="V114" s="225"/>
      <c r="W114" s="225"/>
      <c r="X114" s="225"/>
      <c r="Y114" s="225"/>
      <c r="Z114" s="225"/>
      <c r="AA114" s="225"/>
      <c r="AB114" s="225"/>
      <c r="AC114" s="225"/>
      <c r="AD114" s="225"/>
    </row>
    <row r="115" spans="1:30">
      <c r="A115" s="223"/>
      <c r="B115" s="223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4"/>
      <c r="Q115" s="223"/>
      <c r="R115" s="223"/>
      <c r="S115" s="223"/>
      <c r="T115" s="224"/>
      <c r="U115" s="225"/>
      <c r="V115" s="225"/>
      <c r="W115" s="225"/>
      <c r="X115" s="225"/>
      <c r="Y115" s="225"/>
      <c r="Z115" s="225"/>
      <c r="AA115" s="225"/>
      <c r="AB115" s="225"/>
      <c r="AC115" s="225"/>
      <c r="AD115" s="225"/>
    </row>
    <row r="116" spans="1:30">
      <c r="A116" s="223"/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4"/>
      <c r="Q116" s="223"/>
      <c r="R116" s="223"/>
      <c r="S116" s="223"/>
      <c r="T116" s="224"/>
      <c r="U116" s="225"/>
      <c r="V116" s="225"/>
      <c r="W116" s="225"/>
      <c r="X116" s="225"/>
      <c r="Y116" s="225"/>
      <c r="Z116" s="225"/>
      <c r="AA116" s="225"/>
      <c r="AB116" s="225"/>
      <c r="AC116" s="225"/>
      <c r="AD116" s="225"/>
    </row>
    <row r="117" spans="1:30">
      <c r="A117" s="223"/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4"/>
      <c r="Q117" s="223"/>
      <c r="R117" s="223"/>
      <c r="S117" s="223"/>
      <c r="T117" s="224"/>
      <c r="U117" s="225"/>
      <c r="V117" s="225"/>
      <c r="W117" s="225"/>
      <c r="X117" s="225"/>
      <c r="Y117" s="225"/>
      <c r="Z117" s="225"/>
      <c r="AA117" s="225"/>
      <c r="AB117" s="225"/>
      <c r="AC117" s="225"/>
      <c r="AD117" s="225"/>
    </row>
    <row r="118" spans="1:30">
      <c r="A118" s="223"/>
      <c r="B118" s="223"/>
      <c r="C118" s="223"/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4"/>
      <c r="Q118" s="223"/>
      <c r="R118" s="223"/>
      <c r="S118" s="223"/>
      <c r="T118" s="224"/>
      <c r="U118" s="225"/>
      <c r="V118" s="225"/>
      <c r="W118" s="225"/>
      <c r="X118" s="225"/>
      <c r="Y118" s="225"/>
      <c r="Z118" s="225"/>
      <c r="AA118" s="225"/>
      <c r="AB118" s="225"/>
      <c r="AC118" s="225"/>
      <c r="AD118" s="225"/>
    </row>
    <row r="119" spans="1:30">
      <c r="A119" s="223"/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4"/>
      <c r="Q119" s="223"/>
      <c r="R119" s="223"/>
      <c r="S119" s="223"/>
      <c r="T119" s="224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</row>
    <row r="120" spans="1:30">
      <c r="A120" s="223"/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4"/>
      <c r="Q120" s="223"/>
      <c r="R120" s="223"/>
      <c r="S120" s="223"/>
      <c r="T120" s="224"/>
      <c r="U120" s="225"/>
      <c r="V120" s="225"/>
      <c r="W120" s="225"/>
      <c r="X120" s="225"/>
      <c r="Y120" s="225"/>
      <c r="Z120" s="225"/>
      <c r="AA120" s="225"/>
      <c r="AB120" s="225"/>
      <c r="AC120" s="225"/>
      <c r="AD120" s="225"/>
    </row>
    <row r="121" spans="1:30">
      <c r="A121" s="223"/>
      <c r="B121" s="223"/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4"/>
      <c r="Q121" s="223"/>
      <c r="R121" s="223"/>
      <c r="S121" s="223"/>
      <c r="T121" s="224"/>
      <c r="U121" s="225"/>
      <c r="V121" s="225"/>
      <c r="W121" s="225"/>
      <c r="X121" s="225"/>
      <c r="Y121" s="225"/>
      <c r="Z121" s="225"/>
      <c r="AA121" s="225"/>
      <c r="AB121" s="225"/>
      <c r="AC121" s="225"/>
      <c r="AD121" s="225"/>
    </row>
    <row r="122" spans="1:30">
      <c r="A122" s="223"/>
      <c r="B122" s="223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4"/>
      <c r="Q122" s="223"/>
      <c r="R122" s="223"/>
      <c r="S122" s="223"/>
      <c r="T122" s="224"/>
      <c r="U122" s="225"/>
      <c r="V122" s="225"/>
      <c r="W122" s="225"/>
      <c r="X122" s="225"/>
      <c r="Y122" s="225"/>
      <c r="Z122" s="225"/>
      <c r="AA122" s="225"/>
      <c r="AB122" s="225"/>
      <c r="AC122" s="225"/>
      <c r="AD122" s="225"/>
    </row>
    <row r="123" spans="1:30">
      <c r="A123" s="223"/>
      <c r="B123" s="223"/>
      <c r="C123" s="223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4"/>
      <c r="Q123" s="223"/>
      <c r="R123" s="223"/>
      <c r="S123" s="223"/>
      <c r="T123" s="224"/>
      <c r="U123" s="225"/>
      <c r="V123" s="225"/>
      <c r="W123" s="225"/>
      <c r="X123" s="225"/>
      <c r="Y123" s="225"/>
      <c r="Z123" s="225"/>
      <c r="AA123" s="225"/>
      <c r="AB123" s="225"/>
      <c r="AC123" s="225"/>
      <c r="AD123" s="225"/>
    </row>
    <row r="124" spans="1:30">
      <c r="A124" s="223"/>
      <c r="B124" s="223"/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4"/>
      <c r="Q124" s="223"/>
      <c r="R124" s="223"/>
      <c r="S124" s="223"/>
      <c r="T124" s="224"/>
      <c r="U124" s="225"/>
      <c r="V124" s="225"/>
      <c r="W124" s="225"/>
      <c r="X124" s="225"/>
      <c r="Y124" s="225"/>
      <c r="Z124" s="225"/>
      <c r="AA124" s="225"/>
      <c r="AB124" s="225"/>
      <c r="AC124" s="225"/>
      <c r="AD124" s="225"/>
    </row>
    <row r="125" spans="1:30">
      <c r="A125" s="223"/>
      <c r="B125" s="223"/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4"/>
      <c r="Q125" s="223"/>
      <c r="R125" s="223"/>
      <c r="S125" s="223"/>
      <c r="T125" s="224"/>
      <c r="U125" s="225"/>
      <c r="V125" s="225"/>
      <c r="W125" s="225"/>
      <c r="X125" s="225"/>
      <c r="Y125" s="225"/>
      <c r="Z125" s="225"/>
      <c r="AA125" s="225"/>
      <c r="AB125" s="225"/>
      <c r="AC125" s="225"/>
      <c r="AD125" s="225"/>
    </row>
    <row r="126" spans="1:30">
      <c r="A126" s="223"/>
      <c r="B126" s="223"/>
      <c r="C126" s="223"/>
      <c r="D126" s="223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4"/>
      <c r="Q126" s="223"/>
      <c r="R126" s="223"/>
      <c r="S126" s="223"/>
      <c r="T126" s="224"/>
      <c r="U126" s="225"/>
      <c r="V126" s="225"/>
      <c r="W126" s="225"/>
      <c r="X126" s="225"/>
      <c r="Y126" s="225"/>
      <c r="Z126" s="225"/>
      <c r="AA126" s="225"/>
      <c r="AB126" s="225"/>
      <c r="AC126" s="225"/>
      <c r="AD126" s="225"/>
    </row>
    <row r="127" spans="1:30">
      <c r="A127" s="223"/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4"/>
      <c r="Q127" s="223"/>
      <c r="R127" s="223"/>
      <c r="S127" s="223"/>
      <c r="T127" s="224"/>
      <c r="U127" s="225"/>
      <c r="V127" s="225"/>
      <c r="W127" s="225"/>
      <c r="X127" s="225"/>
      <c r="Y127" s="225"/>
      <c r="Z127" s="225"/>
      <c r="AA127" s="225"/>
      <c r="AB127" s="225"/>
      <c r="AC127" s="225"/>
      <c r="AD127" s="225"/>
    </row>
    <row r="128" spans="1:30">
      <c r="A128" s="223"/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4"/>
      <c r="Q128" s="223"/>
      <c r="R128" s="223"/>
      <c r="S128" s="223"/>
      <c r="T128" s="224"/>
      <c r="U128" s="225"/>
      <c r="V128" s="225"/>
      <c r="W128" s="225"/>
      <c r="X128" s="225"/>
      <c r="Y128" s="225"/>
      <c r="Z128" s="225"/>
      <c r="AA128" s="225"/>
      <c r="AB128" s="225"/>
      <c r="AC128" s="225"/>
      <c r="AD128" s="225"/>
    </row>
    <row r="129" spans="1:30">
      <c r="A129" s="223"/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4"/>
      <c r="Q129" s="223"/>
      <c r="R129" s="223"/>
      <c r="S129" s="223"/>
      <c r="T129" s="224"/>
      <c r="U129" s="225"/>
      <c r="V129" s="225"/>
      <c r="W129" s="225"/>
      <c r="X129" s="225"/>
      <c r="Y129" s="225"/>
      <c r="Z129" s="225"/>
      <c r="AA129" s="225"/>
      <c r="AB129" s="225"/>
      <c r="AC129" s="225"/>
      <c r="AD129" s="225"/>
    </row>
    <row r="130" spans="1:30">
      <c r="A130" s="223"/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4"/>
      <c r="Q130" s="223"/>
      <c r="R130" s="223"/>
      <c r="S130" s="223"/>
      <c r="T130" s="224"/>
      <c r="U130" s="225"/>
      <c r="V130" s="225"/>
      <c r="W130" s="225"/>
      <c r="X130" s="225"/>
      <c r="Y130" s="225"/>
      <c r="Z130" s="225"/>
      <c r="AA130" s="225"/>
      <c r="AB130" s="225"/>
      <c r="AC130" s="225"/>
      <c r="AD130" s="225"/>
    </row>
    <row r="131" spans="1:30">
      <c r="A131" s="223"/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4"/>
      <c r="Q131" s="223"/>
      <c r="R131" s="223"/>
      <c r="S131" s="223"/>
      <c r="T131" s="224"/>
      <c r="U131" s="225"/>
      <c r="V131" s="225"/>
      <c r="W131" s="225"/>
      <c r="X131" s="225"/>
      <c r="Y131" s="225"/>
      <c r="Z131" s="225"/>
      <c r="AA131" s="225"/>
      <c r="AB131" s="225"/>
      <c r="AC131" s="225"/>
      <c r="AD131" s="225"/>
    </row>
    <row r="132" spans="1:30">
      <c r="A132" s="223"/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4"/>
      <c r="Q132" s="223"/>
      <c r="R132" s="223"/>
      <c r="S132" s="223"/>
      <c r="T132" s="224"/>
      <c r="U132" s="225"/>
      <c r="V132" s="225"/>
      <c r="W132" s="225"/>
      <c r="X132" s="225"/>
      <c r="Y132" s="225"/>
      <c r="Z132" s="225"/>
      <c r="AA132" s="225"/>
      <c r="AB132" s="225"/>
      <c r="AC132" s="225"/>
      <c r="AD132" s="225"/>
    </row>
    <row r="133" spans="1:30">
      <c r="A133" s="223"/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4"/>
      <c r="Q133" s="223"/>
      <c r="R133" s="223"/>
      <c r="S133" s="223"/>
      <c r="T133" s="224"/>
      <c r="U133" s="225"/>
      <c r="V133" s="225"/>
      <c r="W133" s="225"/>
      <c r="X133" s="225"/>
      <c r="Y133" s="225"/>
      <c r="Z133" s="225"/>
      <c r="AA133" s="225"/>
      <c r="AB133" s="225"/>
      <c r="AC133" s="225"/>
      <c r="AD133" s="225"/>
    </row>
    <row r="134" spans="1:30">
      <c r="A134" s="223"/>
      <c r="B134" s="223"/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4"/>
      <c r="Q134" s="223"/>
      <c r="R134" s="223"/>
      <c r="S134" s="223"/>
      <c r="T134" s="224"/>
      <c r="U134" s="225"/>
      <c r="V134" s="225"/>
      <c r="W134" s="225"/>
      <c r="X134" s="225"/>
      <c r="Y134" s="225"/>
      <c r="Z134" s="225"/>
      <c r="AA134" s="225"/>
      <c r="AB134" s="225"/>
      <c r="AC134" s="225"/>
      <c r="AD134" s="225"/>
    </row>
    <row r="135" spans="1:30">
      <c r="A135" s="223"/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4"/>
      <c r="Q135" s="223"/>
      <c r="R135" s="223"/>
      <c r="S135" s="223"/>
      <c r="T135" s="224"/>
      <c r="U135" s="225"/>
      <c r="V135" s="225"/>
      <c r="W135" s="225"/>
      <c r="X135" s="225"/>
      <c r="Y135" s="225"/>
      <c r="Z135" s="225"/>
      <c r="AA135" s="225"/>
      <c r="AB135" s="225"/>
      <c r="AC135" s="225"/>
      <c r="AD135" s="225"/>
    </row>
    <row r="136" spans="1:30">
      <c r="A136" s="223"/>
      <c r="B136" s="223"/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4"/>
      <c r="Q136" s="223"/>
      <c r="R136" s="223"/>
      <c r="S136" s="223"/>
      <c r="T136" s="224"/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</row>
    <row r="137" spans="1:30">
      <c r="A137" s="223"/>
      <c r="B137" s="223"/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4"/>
      <c r="Q137" s="223"/>
      <c r="R137" s="223"/>
      <c r="S137" s="223"/>
      <c r="T137" s="224"/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</row>
    <row r="138" spans="1:30">
      <c r="A138" s="223"/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4"/>
      <c r="Q138" s="223"/>
      <c r="R138" s="223"/>
      <c r="S138" s="223"/>
      <c r="T138" s="224"/>
      <c r="U138" s="225"/>
      <c r="V138" s="225"/>
      <c r="W138" s="225"/>
      <c r="X138" s="225"/>
      <c r="Y138" s="225"/>
      <c r="Z138" s="225"/>
      <c r="AA138" s="225"/>
      <c r="AB138" s="225"/>
      <c r="AC138" s="225"/>
      <c r="AD138" s="225"/>
    </row>
    <row r="139" spans="1:30">
      <c r="A139" s="223"/>
      <c r="B139" s="223"/>
      <c r="C139" s="223"/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4"/>
      <c r="Q139" s="223"/>
      <c r="R139" s="223"/>
      <c r="S139" s="223"/>
      <c r="T139" s="224"/>
      <c r="U139" s="225"/>
      <c r="V139" s="225"/>
      <c r="W139" s="225"/>
      <c r="X139" s="225"/>
      <c r="Y139" s="225"/>
      <c r="Z139" s="225"/>
      <c r="AA139" s="225"/>
      <c r="AB139" s="225"/>
      <c r="AC139" s="225"/>
      <c r="AD139" s="225"/>
    </row>
    <row r="140" spans="1:30">
      <c r="A140" s="223"/>
      <c r="B140" s="223"/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4"/>
      <c r="Q140" s="223"/>
      <c r="R140" s="223"/>
      <c r="S140" s="223"/>
      <c r="T140" s="224"/>
      <c r="U140" s="225"/>
      <c r="V140" s="225"/>
      <c r="W140" s="225"/>
      <c r="X140" s="225"/>
      <c r="Y140" s="225"/>
      <c r="Z140" s="225"/>
      <c r="AA140" s="225"/>
      <c r="AB140" s="225"/>
      <c r="AC140" s="225"/>
      <c r="AD140" s="225"/>
    </row>
    <row r="141" spans="1:30">
      <c r="A141" s="223"/>
      <c r="B141" s="223"/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4"/>
      <c r="Q141" s="223"/>
      <c r="R141" s="223"/>
      <c r="S141" s="223"/>
      <c r="T141" s="224"/>
      <c r="U141" s="225"/>
      <c r="V141" s="225"/>
      <c r="W141" s="225"/>
      <c r="X141" s="225"/>
      <c r="Y141" s="225"/>
      <c r="Z141" s="225"/>
      <c r="AA141" s="225"/>
      <c r="AB141" s="225"/>
      <c r="AC141" s="225"/>
      <c r="AD141" s="225"/>
    </row>
    <row r="142" spans="1:30">
      <c r="A142" s="223"/>
      <c r="B142" s="223"/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4"/>
      <c r="Q142" s="223"/>
      <c r="R142" s="223"/>
      <c r="S142" s="223"/>
      <c r="T142" s="224"/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</row>
    <row r="143" spans="1:30">
      <c r="A143" s="223"/>
      <c r="B143" s="223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4"/>
      <c r="Q143" s="223"/>
      <c r="R143" s="223"/>
      <c r="S143" s="223"/>
      <c r="T143" s="224"/>
      <c r="U143" s="225"/>
      <c r="V143" s="225"/>
      <c r="W143" s="225"/>
      <c r="X143" s="225"/>
      <c r="Y143" s="225"/>
      <c r="Z143" s="225"/>
      <c r="AA143" s="225"/>
      <c r="AB143" s="225"/>
      <c r="AC143" s="225"/>
      <c r="AD143" s="225"/>
    </row>
    <row r="144" spans="1:30">
      <c r="A144" s="223"/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4"/>
      <c r="Q144" s="223"/>
      <c r="R144" s="223"/>
      <c r="S144" s="223"/>
      <c r="T144" s="224"/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</row>
    <row r="145" spans="1:30">
      <c r="A145" s="223"/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4"/>
      <c r="Q145" s="223"/>
      <c r="R145" s="223"/>
      <c r="S145" s="223"/>
      <c r="T145" s="224"/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</row>
    <row r="146" spans="1:30">
      <c r="A146" s="223"/>
      <c r="B146" s="223"/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4"/>
      <c r="Q146" s="223"/>
      <c r="R146" s="223"/>
      <c r="S146" s="223"/>
      <c r="T146" s="224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</row>
    <row r="147" spans="1:30">
      <c r="A147" s="223"/>
      <c r="B147" s="223"/>
      <c r="C147" s="223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4"/>
      <c r="Q147" s="223"/>
      <c r="R147" s="223"/>
      <c r="S147" s="223"/>
      <c r="T147" s="224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</row>
    <row r="148" spans="1:30">
      <c r="A148" s="223"/>
      <c r="B148" s="223"/>
      <c r="C148" s="223"/>
      <c r="D148" s="223"/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4"/>
      <c r="Q148" s="223"/>
      <c r="R148" s="223"/>
      <c r="S148" s="223"/>
      <c r="T148" s="224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</row>
    <row r="149" spans="1:30">
      <c r="A149" s="223"/>
      <c r="B149" s="223"/>
      <c r="C149" s="223"/>
      <c r="D149" s="223"/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4"/>
      <c r="Q149" s="223"/>
      <c r="R149" s="223"/>
      <c r="S149" s="223"/>
      <c r="T149" s="224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</row>
    <row r="150" spans="1:30">
      <c r="A150" s="223"/>
      <c r="B150" s="223"/>
      <c r="C150" s="223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4"/>
      <c r="Q150" s="223"/>
      <c r="R150" s="223"/>
      <c r="S150" s="223"/>
      <c r="T150" s="224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</row>
    <row r="151" spans="1:30">
      <c r="A151" s="223"/>
      <c r="B151" s="223"/>
      <c r="C151" s="223"/>
      <c r="D151" s="223"/>
      <c r="E151" s="223"/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4"/>
      <c r="Q151" s="223"/>
      <c r="R151" s="223"/>
      <c r="S151" s="223"/>
      <c r="T151" s="224"/>
      <c r="U151" s="225"/>
      <c r="V151" s="225"/>
      <c r="W151" s="225"/>
      <c r="X151" s="225"/>
      <c r="Y151" s="225"/>
      <c r="Z151" s="225"/>
      <c r="AA151" s="225"/>
      <c r="AB151" s="225"/>
      <c r="AC151" s="225"/>
      <c r="AD151" s="225"/>
    </row>
    <row r="152" spans="1:30">
      <c r="A152" s="223"/>
      <c r="B152" s="223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4"/>
      <c r="Q152" s="223"/>
      <c r="R152" s="223"/>
      <c r="S152" s="223"/>
      <c r="T152" s="224"/>
      <c r="U152" s="225"/>
      <c r="V152" s="225"/>
      <c r="W152" s="225"/>
      <c r="X152" s="225"/>
      <c r="Y152" s="225"/>
      <c r="Z152" s="225"/>
      <c r="AA152" s="225"/>
      <c r="AB152" s="225"/>
      <c r="AC152" s="225"/>
      <c r="AD152" s="225"/>
    </row>
    <row r="153" spans="1:30">
      <c r="A153" s="223"/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4"/>
      <c r="Q153" s="223"/>
      <c r="R153" s="223"/>
      <c r="S153" s="223"/>
      <c r="T153" s="224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</row>
    <row r="154" spans="1:30">
      <c r="A154" s="223"/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4"/>
      <c r="Q154" s="223"/>
      <c r="R154" s="223"/>
      <c r="S154" s="223"/>
      <c r="T154" s="224"/>
      <c r="U154" s="225"/>
      <c r="V154" s="225"/>
      <c r="W154" s="225"/>
      <c r="X154" s="225"/>
      <c r="Y154" s="225"/>
      <c r="Z154" s="225"/>
      <c r="AA154" s="225"/>
      <c r="AB154" s="225"/>
      <c r="AC154" s="225"/>
      <c r="AD154" s="225"/>
    </row>
    <row r="155" spans="1:30">
      <c r="A155" s="223"/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4"/>
      <c r="Q155" s="223"/>
      <c r="R155" s="223"/>
      <c r="S155" s="223"/>
      <c r="T155" s="224"/>
      <c r="U155" s="225"/>
      <c r="V155" s="225"/>
      <c r="W155" s="225"/>
      <c r="X155" s="225"/>
      <c r="Y155" s="225"/>
      <c r="Z155" s="225"/>
      <c r="AA155" s="225"/>
      <c r="AB155" s="225"/>
      <c r="AC155" s="225"/>
      <c r="AD155" s="225"/>
    </row>
    <row r="156" spans="1:30">
      <c r="A156" s="223"/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4"/>
      <c r="Q156" s="223"/>
      <c r="R156" s="223"/>
      <c r="S156" s="223"/>
      <c r="T156" s="224"/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</row>
    <row r="157" spans="1:30">
      <c r="A157" s="223"/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4"/>
      <c r="Q157" s="223"/>
      <c r="R157" s="223"/>
      <c r="S157" s="223"/>
      <c r="T157" s="224"/>
      <c r="U157" s="225"/>
      <c r="V157" s="225"/>
      <c r="W157" s="225"/>
      <c r="X157" s="225"/>
      <c r="Y157" s="225"/>
      <c r="Z157" s="225"/>
      <c r="AA157" s="225"/>
      <c r="AB157" s="225"/>
      <c r="AC157" s="225"/>
      <c r="AD157" s="225"/>
    </row>
    <row r="158" spans="1:30">
      <c r="A158" s="223"/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4"/>
      <c r="Q158" s="223"/>
      <c r="R158" s="223"/>
      <c r="S158" s="223"/>
      <c r="T158" s="224"/>
      <c r="U158" s="225"/>
      <c r="V158" s="225"/>
      <c r="W158" s="225"/>
      <c r="X158" s="225"/>
      <c r="Y158" s="225"/>
      <c r="Z158" s="225"/>
      <c r="AA158" s="225"/>
      <c r="AB158" s="225"/>
      <c r="AC158" s="225"/>
      <c r="AD158" s="225"/>
    </row>
    <row r="159" spans="1:30">
      <c r="A159" s="223"/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4"/>
      <c r="Q159" s="223"/>
      <c r="R159" s="223"/>
      <c r="S159" s="223"/>
      <c r="T159" s="224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</row>
    <row r="160" spans="1:30">
      <c r="A160" s="223"/>
      <c r="B160" s="223"/>
      <c r="C160" s="223"/>
      <c r="D160" s="223"/>
      <c r="E160" s="223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4"/>
      <c r="Q160" s="223"/>
      <c r="R160" s="223"/>
      <c r="S160" s="223"/>
      <c r="T160" s="224"/>
      <c r="U160" s="225"/>
      <c r="V160" s="225"/>
      <c r="W160" s="225"/>
      <c r="X160" s="225"/>
      <c r="Y160" s="225"/>
      <c r="Z160" s="225"/>
      <c r="AA160" s="225"/>
      <c r="AB160" s="225"/>
      <c r="AC160" s="225"/>
      <c r="AD160" s="225"/>
    </row>
    <row r="161" spans="1:30">
      <c r="A161" s="223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4"/>
      <c r="Q161" s="223"/>
      <c r="R161" s="223"/>
      <c r="S161" s="223"/>
      <c r="T161" s="224"/>
      <c r="U161" s="225"/>
      <c r="V161" s="225"/>
      <c r="W161" s="225"/>
      <c r="X161" s="225"/>
      <c r="Y161" s="225"/>
      <c r="Z161" s="225"/>
      <c r="AA161" s="225"/>
      <c r="AB161" s="225"/>
      <c r="AC161" s="225"/>
      <c r="AD161" s="225"/>
    </row>
    <row r="162" spans="1:30">
      <c r="A162" s="223"/>
      <c r="B162" s="223"/>
      <c r="C162" s="223"/>
      <c r="D162" s="223"/>
      <c r="E162" s="223"/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4"/>
      <c r="Q162" s="223"/>
      <c r="R162" s="223"/>
      <c r="S162" s="223"/>
      <c r="T162" s="224"/>
      <c r="U162" s="225"/>
      <c r="V162" s="225"/>
      <c r="W162" s="225"/>
      <c r="X162" s="225"/>
      <c r="Y162" s="225"/>
      <c r="Z162" s="225"/>
      <c r="AA162" s="225"/>
      <c r="AB162" s="225"/>
      <c r="AC162" s="225"/>
      <c r="AD162" s="225"/>
    </row>
    <row r="163" spans="1:30">
      <c r="A163" s="223"/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4"/>
      <c r="Q163" s="223"/>
      <c r="R163" s="223"/>
      <c r="S163" s="223"/>
      <c r="T163" s="224"/>
      <c r="U163" s="225"/>
      <c r="V163" s="225"/>
      <c r="W163" s="225"/>
      <c r="X163" s="225"/>
      <c r="Y163" s="225"/>
      <c r="Z163" s="225"/>
      <c r="AA163" s="225"/>
      <c r="AB163" s="225"/>
      <c r="AC163" s="225"/>
      <c r="AD163" s="225"/>
    </row>
    <row r="164" spans="1:30">
      <c r="A164" s="223"/>
      <c r="B164" s="223"/>
      <c r="C164" s="223"/>
      <c r="D164" s="223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4"/>
      <c r="Q164" s="223"/>
      <c r="R164" s="223"/>
      <c r="S164" s="223"/>
      <c r="T164" s="224"/>
      <c r="U164" s="225"/>
      <c r="V164" s="225"/>
      <c r="W164" s="225"/>
      <c r="X164" s="225"/>
      <c r="Y164" s="225"/>
      <c r="Z164" s="225"/>
      <c r="AA164" s="225"/>
      <c r="AB164" s="225"/>
      <c r="AC164" s="225"/>
      <c r="AD164" s="225"/>
    </row>
    <row r="165" spans="1:30">
      <c r="A165" s="223"/>
      <c r="B165" s="223"/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4"/>
      <c r="Q165" s="223"/>
      <c r="R165" s="223"/>
      <c r="S165" s="223"/>
      <c r="T165" s="224"/>
      <c r="U165" s="225"/>
      <c r="V165" s="225"/>
      <c r="W165" s="225"/>
      <c r="X165" s="225"/>
      <c r="Y165" s="225"/>
      <c r="Z165" s="225"/>
      <c r="AA165" s="225"/>
      <c r="AB165" s="225"/>
      <c r="AC165" s="225"/>
      <c r="AD165" s="225"/>
    </row>
    <row r="166" spans="1:30">
      <c r="A166" s="223"/>
      <c r="B166" s="223"/>
      <c r="C166" s="223"/>
      <c r="D166" s="223"/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4"/>
      <c r="Q166" s="223"/>
      <c r="R166" s="223"/>
      <c r="S166" s="223"/>
      <c r="T166" s="224"/>
      <c r="U166" s="225"/>
      <c r="V166" s="225"/>
      <c r="W166" s="225"/>
      <c r="X166" s="225"/>
      <c r="Y166" s="225"/>
      <c r="Z166" s="225"/>
      <c r="AA166" s="225"/>
      <c r="AB166" s="225"/>
      <c r="AC166" s="225"/>
      <c r="AD166" s="225"/>
    </row>
    <row r="167" spans="1:30">
      <c r="A167" s="223"/>
      <c r="B167" s="223"/>
      <c r="C167" s="223"/>
      <c r="D167" s="223"/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4"/>
      <c r="Q167" s="223"/>
      <c r="R167" s="223"/>
      <c r="S167" s="223"/>
      <c r="T167" s="224"/>
      <c r="U167" s="225"/>
      <c r="V167" s="225"/>
      <c r="W167" s="225"/>
      <c r="X167" s="225"/>
      <c r="Y167" s="225"/>
      <c r="Z167" s="225"/>
      <c r="AA167" s="225"/>
      <c r="AB167" s="225"/>
      <c r="AC167" s="225"/>
      <c r="AD167" s="225"/>
    </row>
    <row r="168" spans="1:30">
      <c r="A168" s="223"/>
      <c r="B168" s="223"/>
      <c r="C168" s="223"/>
      <c r="D168" s="223"/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4"/>
      <c r="Q168" s="223"/>
      <c r="R168" s="223"/>
      <c r="S168" s="223"/>
      <c r="T168" s="224"/>
      <c r="U168" s="225"/>
      <c r="V168" s="225"/>
      <c r="W168" s="225"/>
      <c r="X168" s="225"/>
      <c r="Y168" s="225"/>
      <c r="Z168" s="225"/>
      <c r="AA168" s="225"/>
      <c r="AB168" s="225"/>
      <c r="AC168" s="225"/>
      <c r="AD168" s="225"/>
    </row>
    <row r="169" spans="1:30">
      <c r="A169" s="223"/>
      <c r="B169" s="223"/>
      <c r="C169" s="223"/>
      <c r="D169" s="223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4"/>
      <c r="Q169" s="223"/>
      <c r="R169" s="223"/>
      <c r="S169" s="223"/>
      <c r="T169" s="224"/>
      <c r="U169" s="225"/>
      <c r="V169" s="225"/>
      <c r="W169" s="225"/>
      <c r="X169" s="225"/>
      <c r="Y169" s="225"/>
      <c r="Z169" s="225"/>
      <c r="AA169" s="225"/>
      <c r="AB169" s="225"/>
      <c r="AC169" s="225"/>
      <c r="AD169" s="225"/>
    </row>
    <row r="170" spans="1:30">
      <c r="A170" s="223"/>
      <c r="B170" s="223"/>
      <c r="C170" s="223"/>
      <c r="D170" s="223"/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4"/>
      <c r="Q170" s="223"/>
      <c r="R170" s="223"/>
      <c r="S170" s="223"/>
      <c r="T170" s="224"/>
      <c r="U170" s="225"/>
      <c r="V170" s="225"/>
      <c r="W170" s="225"/>
      <c r="X170" s="225"/>
      <c r="Y170" s="225"/>
      <c r="Z170" s="225"/>
      <c r="AA170" s="225"/>
      <c r="AB170" s="225"/>
      <c r="AC170" s="225"/>
      <c r="AD170" s="225"/>
    </row>
    <row r="171" spans="1:30">
      <c r="A171" s="223"/>
      <c r="B171" s="223"/>
      <c r="C171" s="223"/>
      <c r="D171" s="223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4"/>
      <c r="Q171" s="223"/>
      <c r="R171" s="223"/>
      <c r="S171" s="223"/>
      <c r="T171" s="224"/>
      <c r="U171" s="225"/>
      <c r="V171" s="225"/>
      <c r="W171" s="225"/>
      <c r="X171" s="225"/>
      <c r="Y171" s="225"/>
      <c r="Z171" s="225"/>
      <c r="AA171" s="225"/>
      <c r="AB171" s="225"/>
      <c r="AC171" s="225"/>
      <c r="AD171" s="225"/>
    </row>
    <row r="172" spans="1:30">
      <c r="A172" s="223"/>
      <c r="B172" s="223"/>
      <c r="C172" s="223"/>
      <c r="D172" s="223"/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4"/>
      <c r="Q172" s="223"/>
      <c r="R172" s="223"/>
      <c r="S172" s="223"/>
      <c r="T172" s="224"/>
      <c r="U172" s="225"/>
      <c r="V172" s="225"/>
      <c r="W172" s="225"/>
      <c r="X172" s="225"/>
      <c r="Y172" s="225"/>
      <c r="Z172" s="225"/>
      <c r="AA172" s="225"/>
      <c r="AB172" s="225"/>
      <c r="AC172" s="225"/>
      <c r="AD172" s="225"/>
    </row>
    <row r="173" spans="1:30">
      <c r="A173" s="223"/>
      <c r="B173" s="223"/>
      <c r="C173" s="223"/>
      <c r="D173" s="223"/>
      <c r="E173" s="223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4"/>
      <c r="Q173" s="223"/>
      <c r="R173" s="223"/>
      <c r="S173" s="223"/>
      <c r="T173" s="224"/>
      <c r="U173" s="225"/>
      <c r="V173" s="225"/>
      <c r="W173" s="225"/>
      <c r="X173" s="225"/>
      <c r="Y173" s="225"/>
      <c r="Z173" s="225"/>
      <c r="AA173" s="225"/>
      <c r="AB173" s="225"/>
      <c r="AC173" s="225"/>
      <c r="AD173" s="225"/>
    </row>
    <row r="174" spans="1:30">
      <c r="A174" s="223"/>
      <c r="B174" s="223"/>
      <c r="C174" s="223"/>
      <c r="D174" s="223"/>
      <c r="E174" s="223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4"/>
      <c r="Q174" s="223"/>
      <c r="R174" s="223"/>
      <c r="S174" s="223"/>
      <c r="T174" s="224"/>
      <c r="U174" s="225"/>
      <c r="V174" s="225"/>
      <c r="W174" s="225"/>
      <c r="X174" s="225"/>
      <c r="Y174" s="225"/>
      <c r="Z174" s="225"/>
      <c r="AA174" s="225"/>
      <c r="AB174" s="225"/>
      <c r="AC174" s="225"/>
      <c r="AD174" s="225"/>
    </row>
    <row r="175" spans="1:30">
      <c r="A175" s="223"/>
      <c r="B175" s="223"/>
      <c r="C175" s="223"/>
      <c r="D175" s="223"/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4"/>
      <c r="Q175" s="223"/>
      <c r="R175" s="223"/>
      <c r="S175" s="223"/>
      <c r="T175" s="224"/>
      <c r="U175" s="225"/>
      <c r="V175" s="225"/>
      <c r="W175" s="225"/>
      <c r="X175" s="225"/>
      <c r="Y175" s="225"/>
      <c r="Z175" s="225"/>
      <c r="AA175" s="225"/>
      <c r="AB175" s="225"/>
      <c r="AC175" s="225"/>
      <c r="AD175" s="225"/>
    </row>
    <row r="176" spans="1:30">
      <c r="A176" s="223"/>
      <c r="B176" s="223"/>
      <c r="C176" s="223"/>
      <c r="D176" s="223"/>
      <c r="E176" s="223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4"/>
      <c r="Q176" s="223"/>
      <c r="R176" s="223"/>
      <c r="S176" s="223"/>
      <c r="T176" s="224"/>
      <c r="U176" s="225"/>
      <c r="V176" s="225"/>
      <c r="W176" s="225"/>
      <c r="X176" s="225"/>
      <c r="Y176" s="225"/>
      <c r="Z176" s="225"/>
      <c r="AA176" s="225"/>
      <c r="AB176" s="225"/>
      <c r="AC176" s="225"/>
      <c r="AD176" s="225"/>
    </row>
    <row r="177" spans="1:30">
      <c r="A177" s="223"/>
      <c r="B177" s="223"/>
      <c r="C177" s="223"/>
      <c r="D177" s="223"/>
      <c r="E177" s="223"/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4"/>
      <c r="Q177" s="223"/>
      <c r="R177" s="223"/>
      <c r="S177" s="223"/>
      <c r="T177" s="224"/>
      <c r="U177" s="225"/>
      <c r="V177" s="225"/>
      <c r="W177" s="225"/>
      <c r="X177" s="225"/>
      <c r="Y177" s="225"/>
      <c r="Z177" s="225"/>
      <c r="AA177" s="225"/>
      <c r="AB177" s="225"/>
      <c r="AC177" s="225"/>
      <c r="AD177" s="225"/>
    </row>
    <row r="178" spans="1:30">
      <c r="A178" s="223"/>
      <c r="B178" s="223"/>
      <c r="C178" s="223"/>
      <c r="D178" s="223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4"/>
      <c r="Q178" s="223"/>
      <c r="R178" s="223"/>
      <c r="S178" s="223"/>
      <c r="T178" s="224"/>
      <c r="U178" s="225"/>
      <c r="V178" s="225"/>
      <c r="W178" s="225"/>
      <c r="X178" s="225"/>
      <c r="Y178" s="225"/>
      <c r="Z178" s="225"/>
      <c r="AA178" s="225"/>
      <c r="AB178" s="225"/>
      <c r="AC178" s="225"/>
      <c r="AD178" s="225"/>
    </row>
    <row r="179" spans="1:30">
      <c r="A179" s="223"/>
      <c r="B179" s="223"/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4"/>
      <c r="Q179" s="223"/>
      <c r="R179" s="223"/>
      <c r="S179" s="223"/>
      <c r="T179" s="224"/>
      <c r="U179" s="225"/>
      <c r="V179" s="225"/>
      <c r="W179" s="225"/>
      <c r="X179" s="225"/>
      <c r="Y179" s="225"/>
      <c r="Z179" s="225"/>
      <c r="AA179" s="225"/>
      <c r="AB179" s="225"/>
      <c r="AC179" s="225"/>
      <c r="AD179" s="225"/>
    </row>
    <row r="180" spans="1:30">
      <c r="A180" s="223"/>
      <c r="B180" s="223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4"/>
      <c r="Q180" s="223"/>
      <c r="R180" s="223"/>
      <c r="S180" s="223"/>
      <c r="T180" s="224"/>
      <c r="U180" s="225"/>
      <c r="V180" s="225"/>
      <c r="W180" s="225"/>
      <c r="X180" s="225"/>
      <c r="Y180" s="225"/>
      <c r="Z180" s="225"/>
      <c r="AA180" s="225"/>
      <c r="AB180" s="225"/>
      <c r="AC180" s="225"/>
      <c r="AD180" s="225"/>
    </row>
    <row r="181" spans="1:30">
      <c r="A181" s="223"/>
      <c r="B181" s="223"/>
      <c r="C181" s="223"/>
      <c r="D181" s="223"/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4"/>
      <c r="Q181" s="223"/>
      <c r="R181" s="223"/>
      <c r="S181" s="223"/>
      <c r="T181" s="224"/>
      <c r="U181" s="225"/>
      <c r="V181" s="225"/>
      <c r="W181" s="225"/>
      <c r="X181" s="225"/>
      <c r="Y181" s="225"/>
      <c r="Z181" s="225"/>
      <c r="AA181" s="225"/>
      <c r="AB181" s="225"/>
      <c r="AC181" s="225"/>
      <c r="AD181" s="225"/>
    </row>
    <row r="182" spans="1:30">
      <c r="A182" s="223"/>
      <c r="B182" s="223"/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4"/>
      <c r="Q182" s="223"/>
      <c r="R182" s="223"/>
      <c r="S182" s="223"/>
      <c r="T182" s="224"/>
      <c r="U182" s="225"/>
      <c r="V182" s="225"/>
      <c r="W182" s="225"/>
      <c r="X182" s="225"/>
      <c r="Y182" s="225"/>
      <c r="Z182" s="225"/>
      <c r="AA182" s="225"/>
      <c r="AB182" s="225"/>
      <c r="AC182" s="225"/>
      <c r="AD182" s="225"/>
    </row>
    <row r="183" spans="1:30">
      <c r="A183" s="223"/>
      <c r="B183" s="223"/>
      <c r="C183" s="223"/>
      <c r="D183" s="223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4"/>
      <c r="Q183" s="223"/>
      <c r="R183" s="223"/>
      <c r="S183" s="223"/>
      <c r="T183" s="224"/>
      <c r="U183" s="225"/>
      <c r="V183" s="225"/>
      <c r="W183" s="225"/>
      <c r="X183" s="225"/>
      <c r="Y183" s="225"/>
      <c r="Z183" s="225"/>
      <c r="AA183" s="225"/>
      <c r="AB183" s="225"/>
      <c r="AC183" s="225"/>
      <c r="AD183" s="225"/>
    </row>
    <row r="184" spans="1:30">
      <c r="A184" s="223"/>
      <c r="B184" s="223"/>
      <c r="C184" s="223"/>
      <c r="D184" s="223"/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4"/>
      <c r="Q184" s="223"/>
      <c r="R184" s="223"/>
      <c r="S184" s="223"/>
      <c r="T184" s="224"/>
      <c r="U184" s="225"/>
      <c r="V184" s="225"/>
      <c r="W184" s="225"/>
      <c r="X184" s="225"/>
      <c r="Y184" s="225"/>
      <c r="Z184" s="225"/>
      <c r="AA184" s="225"/>
      <c r="AB184" s="225"/>
      <c r="AC184" s="225"/>
      <c r="AD184" s="225"/>
    </row>
    <row r="185" spans="1:30">
      <c r="A185" s="223"/>
      <c r="B185" s="223"/>
      <c r="C185" s="223"/>
      <c r="D185" s="223"/>
      <c r="E185" s="223"/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4"/>
      <c r="Q185" s="223"/>
      <c r="R185" s="223"/>
      <c r="S185" s="223"/>
      <c r="T185" s="224"/>
      <c r="U185" s="225"/>
      <c r="V185" s="225"/>
      <c r="W185" s="225"/>
      <c r="X185" s="225"/>
      <c r="Y185" s="225"/>
      <c r="Z185" s="225"/>
      <c r="AA185" s="225"/>
      <c r="AB185" s="225"/>
      <c r="AC185" s="225"/>
      <c r="AD185" s="225"/>
    </row>
    <row r="186" spans="1:30">
      <c r="A186" s="223"/>
      <c r="B186" s="223"/>
      <c r="C186" s="223"/>
      <c r="D186" s="223"/>
      <c r="E186" s="223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4"/>
      <c r="Q186" s="223"/>
      <c r="R186" s="223"/>
      <c r="S186" s="223"/>
      <c r="T186" s="224"/>
      <c r="U186" s="225"/>
      <c r="V186" s="225"/>
      <c r="W186" s="225"/>
      <c r="X186" s="225"/>
      <c r="Y186" s="225"/>
      <c r="Z186" s="225"/>
      <c r="AA186" s="225"/>
      <c r="AB186" s="225"/>
      <c r="AC186" s="225"/>
      <c r="AD186" s="225"/>
    </row>
    <row r="187" spans="1:30">
      <c r="A187" s="223"/>
      <c r="B187" s="223"/>
      <c r="C187" s="223"/>
      <c r="D187" s="223"/>
      <c r="E187" s="223"/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4"/>
      <c r="Q187" s="223"/>
      <c r="R187" s="223"/>
      <c r="S187" s="223"/>
      <c r="T187" s="224"/>
      <c r="U187" s="225"/>
      <c r="V187" s="225"/>
      <c r="W187" s="225"/>
      <c r="X187" s="225"/>
      <c r="Y187" s="225"/>
      <c r="Z187" s="225"/>
      <c r="AA187" s="225"/>
      <c r="AB187" s="225"/>
      <c r="AC187" s="225"/>
      <c r="AD187" s="225"/>
    </row>
    <row r="188" spans="1:30">
      <c r="A188" s="223"/>
      <c r="B188" s="223"/>
      <c r="C188" s="223"/>
      <c r="D188" s="223"/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4"/>
      <c r="Q188" s="223"/>
      <c r="R188" s="223"/>
      <c r="S188" s="223"/>
      <c r="T188" s="224"/>
      <c r="U188" s="225"/>
      <c r="V188" s="225"/>
      <c r="W188" s="225"/>
      <c r="X188" s="225"/>
      <c r="Y188" s="225"/>
      <c r="Z188" s="225"/>
      <c r="AA188" s="225"/>
      <c r="AB188" s="225"/>
      <c r="AC188" s="225"/>
      <c r="AD188" s="225"/>
    </row>
    <row r="189" spans="1:30">
      <c r="A189" s="223"/>
      <c r="B189" s="223"/>
      <c r="C189" s="223"/>
      <c r="D189" s="223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4"/>
      <c r="Q189" s="223"/>
      <c r="R189" s="223"/>
      <c r="S189" s="223"/>
      <c r="T189" s="224"/>
      <c r="U189" s="225"/>
      <c r="V189" s="225"/>
      <c r="W189" s="225"/>
      <c r="X189" s="225"/>
      <c r="Y189" s="225"/>
      <c r="Z189" s="225"/>
      <c r="AA189" s="225"/>
      <c r="AB189" s="225"/>
      <c r="AC189" s="225"/>
      <c r="AD189" s="225"/>
    </row>
    <row r="190" spans="1:30">
      <c r="A190" s="223"/>
      <c r="B190" s="223"/>
      <c r="C190" s="223"/>
      <c r="D190" s="223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4"/>
      <c r="Q190" s="223"/>
      <c r="R190" s="223"/>
      <c r="S190" s="223"/>
      <c r="T190" s="224"/>
      <c r="U190" s="225"/>
      <c r="V190" s="225"/>
      <c r="W190" s="225"/>
      <c r="X190" s="225"/>
      <c r="Y190" s="225"/>
      <c r="Z190" s="225"/>
      <c r="AA190" s="225"/>
      <c r="AB190" s="225"/>
      <c r="AC190" s="225"/>
      <c r="AD190" s="225"/>
    </row>
    <row r="191" spans="1:30">
      <c r="A191" s="223"/>
      <c r="B191" s="223"/>
      <c r="C191" s="223"/>
      <c r="D191" s="223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4"/>
      <c r="Q191" s="223"/>
      <c r="R191" s="223"/>
      <c r="S191" s="223"/>
      <c r="T191" s="224"/>
      <c r="U191" s="225"/>
      <c r="V191" s="225"/>
      <c r="W191" s="225"/>
      <c r="X191" s="225"/>
      <c r="Y191" s="225"/>
      <c r="Z191" s="225"/>
      <c r="AA191" s="225"/>
      <c r="AB191" s="225"/>
      <c r="AC191" s="225"/>
      <c r="AD191" s="225"/>
    </row>
    <row r="192" spans="1:30">
      <c r="A192" s="223"/>
      <c r="B192" s="223"/>
      <c r="C192" s="223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4"/>
      <c r="Q192" s="223"/>
      <c r="R192" s="223"/>
      <c r="S192" s="223"/>
      <c r="T192" s="224"/>
      <c r="U192" s="225"/>
      <c r="V192" s="225"/>
      <c r="W192" s="225"/>
      <c r="X192" s="225"/>
      <c r="Y192" s="225"/>
      <c r="Z192" s="225"/>
      <c r="AA192" s="225"/>
      <c r="AB192" s="225"/>
      <c r="AC192" s="225"/>
      <c r="AD192" s="225"/>
    </row>
    <row r="193" spans="1:30">
      <c r="A193" s="223"/>
      <c r="B193" s="223"/>
      <c r="C193" s="223"/>
      <c r="D193" s="223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4"/>
      <c r="Q193" s="223"/>
      <c r="R193" s="223"/>
      <c r="S193" s="223"/>
      <c r="T193" s="224"/>
      <c r="U193" s="225"/>
      <c r="V193" s="225"/>
      <c r="W193" s="225"/>
      <c r="X193" s="225"/>
      <c r="Y193" s="225"/>
      <c r="Z193" s="225"/>
      <c r="AA193" s="225"/>
      <c r="AB193" s="225"/>
      <c r="AC193" s="225"/>
      <c r="AD193" s="225"/>
    </row>
    <row r="194" spans="1:30">
      <c r="A194" s="223"/>
      <c r="B194" s="223"/>
      <c r="C194" s="223"/>
      <c r="D194" s="223"/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4"/>
      <c r="Q194" s="223"/>
      <c r="R194" s="223"/>
      <c r="S194" s="223"/>
      <c r="T194" s="224"/>
      <c r="U194" s="225"/>
      <c r="V194" s="225"/>
      <c r="W194" s="225"/>
      <c r="X194" s="225"/>
      <c r="Y194" s="225"/>
      <c r="Z194" s="225"/>
      <c r="AA194" s="225"/>
      <c r="AB194" s="225"/>
      <c r="AC194" s="225"/>
      <c r="AD194" s="225"/>
    </row>
    <row r="195" spans="1:30">
      <c r="A195" s="223"/>
      <c r="B195" s="223"/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4"/>
      <c r="Q195" s="223"/>
      <c r="R195" s="223"/>
      <c r="S195" s="223"/>
      <c r="T195" s="224"/>
      <c r="U195" s="225"/>
      <c r="V195" s="225"/>
      <c r="W195" s="225"/>
      <c r="X195" s="225"/>
      <c r="Y195" s="225"/>
      <c r="Z195" s="225"/>
      <c r="AA195" s="225"/>
      <c r="AB195" s="225"/>
      <c r="AC195" s="225"/>
      <c r="AD195" s="225"/>
    </row>
    <row r="196" spans="1:30">
      <c r="A196" s="223"/>
      <c r="B196" s="223"/>
      <c r="C196" s="223"/>
      <c r="D196" s="223"/>
      <c r="E196" s="223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4"/>
      <c r="Q196" s="223"/>
      <c r="R196" s="223"/>
      <c r="S196" s="223"/>
      <c r="T196" s="224"/>
      <c r="U196" s="225"/>
      <c r="V196" s="225"/>
      <c r="W196" s="225"/>
      <c r="X196" s="225"/>
      <c r="Y196" s="225"/>
      <c r="Z196" s="225"/>
      <c r="AA196" s="225"/>
      <c r="AB196" s="225"/>
      <c r="AC196" s="225"/>
      <c r="AD196" s="225"/>
    </row>
    <row r="197" spans="1:30">
      <c r="A197" s="223"/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4"/>
      <c r="Q197" s="223"/>
      <c r="R197" s="223"/>
      <c r="S197" s="223"/>
      <c r="T197" s="224"/>
      <c r="U197" s="225"/>
      <c r="V197" s="225"/>
      <c r="W197" s="225"/>
      <c r="X197" s="225"/>
      <c r="Y197" s="225"/>
      <c r="Z197" s="225"/>
      <c r="AA197" s="225"/>
      <c r="AB197" s="225"/>
      <c r="AC197" s="225"/>
      <c r="AD197" s="225"/>
    </row>
    <row r="198" spans="1:30">
      <c r="A198" s="223"/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4"/>
      <c r="Q198" s="223"/>
      <c r="R198" s="223"/>
      <c r="S198" s="223"/>
      <c r="T198" s="224"/>
      <c r="U198" s="225"/>
      <c r="V198" s="225"/>
      <c r="W198" s="225"/>
      <c r="X198" s="225"/>
      <c r="Y198" s="225"/>
      <c r="Z198" s="225"/>
      <c r="AA198" s="225"/>
      <c r="AB198" s="225"/>
      <c r="AC198" s="225"/>
      <c r="AD198" s="225"/>
    </row>
    <row r="199" spans="1:30">
      <c r="A199" s="223"/>
      <c r="B199" s="223"/>
      <c r="C199" s="223"/>
      <c r="D199" s="223"/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4"/>
      <c r="Q199" s="223"/>
      <c r="R199" s="223"/>
      <c r="S199" s="223"/>
      <c r="T199" s="224"/>
      <c r="U199" s="225"/>
      <c r="V199" s="225"/>
      <c r="W199" s="225"/>
      <c r="X199" s="225"/>
      <c r="Y199" s="225"/>
      <c r="Z199" s="225"/>
      <c r="AA199" s="225"/>
      <c r="AB199" s="225"/>
      <c r="AC199" s="225"/>
      <c r="AD199" s="225"/>
    </row>
    <row r="200" spans="1:30">
      <c r="A200" s="223"/>
      <c r="B200" s="223"/>
      <c r="C200" s="223"/>
      <c r="D200" s="223"/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4"/>
      <c r="Q200" s="223"/>
      <c r="R200" s="223"/>
      <c r="S200" s="223"/>
      <c r="T200" s="224"/>
      <c r="U200" s="225"/>
      <c r="V200" s="225"/>
      <c r="W200" s="225"/>
      <c r="X200" s="225"/>
      <c r="Y200" s="225"/>
      <c r="Z200" s="225"/>
      <c r="AA200" s="225"/>
      <c r="AB200" s="225"/>
      <c r="AC200" s="225"/>
      <c r="AD200" s="225"/>
    </row>
    <row r="201" spans="1:30">
      <c r="A201" s="223"/>
      <c r="B201" s="223"/>
      <c r="C201" s="223"/>
      <c r="D201" s="223"/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4"/>
      <c r="Q201" s="223"/>
      <c r="R201" s="223"/>
      <c r="S201" s="223"/>
      <c r="T201" s="224"/>
      <c r="U201" s="225"/>
      <c r="V201" s="225"/>
      <c r="W201" s="225"/>
      <c r="X201" s="225"/>
      <c r="Y201" s="225"/>
      <c r="Z201" s="225"/>
      <c r="AA201" s="225"/>
      <c r="AB201" s="225"/>
      <c r="AC201" s="225"/>
      <c r="AD201" s="225"/>
    </row>
    <row r="202" spans="1:30">
      <c r="A202" s="223"/>
      <c r="B202" s="223"/>
      <c r="C202" s="223"/>
      <c r="D202" s="223"/>
      <c r="E202" s="223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4"/>
      <c r="Q202" s="223"/>
      <c r="R202" s="223"/>
      <c r="S202" s="223"/>
      <c r="T202" s="224"/>
      <c r="U202" s="225"/>
      <c r="V202" s="225"/>
      <c r="W202" s="225"/>
      <c r="X202" s="225"/>
      <c r="Y202" s="225"/>
      <c r="Z202" s="225"/>
      <c r="AA202" s="225"/>
      <c r="AB202" s="225"/>
      <c r="AC202" s="225"/>
      <c r="AD202" s="225"/>
    </row>
    <row r="203" spans="1:30">
      <c r="A203" s="223"/>
      <c r="B203" s="223"/>
      <c r="C203" s="223"/>
      <c r="D203" s="223"/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4"/>
      <c r="Q203" s="223"/>
      <c r="R203" s="223"/>
      <c r="S203" s="223"/>
      <c r="T203" s="224"/>
      <c r="U203" s="225"/>
      <c r="V203" s="225"/>
      <c r="W203" s="225"/>
      <c r="X203" s="225"/>
      <c r="Y203" s="225"/>
      <c r="Z203" s="225"/>
      <c r="AA203" s="225"/>
      <c r="AB203" s="225"/>
      <c r="AC203" s="225"/>
      <c r="AD203" s="225"/>
    </row>
    <row r="204" spans="1:30">
      <c r="A204" s="223"/>
      <c r="B204" s="223"/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4"/>
      <c r="Q204" s="223"/>
      <c r="R204" s="223"/>
      <c r="S204" s="223"/>
      <c r="T204" s="224"/>
      <c r="U204" s="225"/>
      <c r="V204" s="225"/>
      <c r="W204" s="225"/>
      <c r="X204" s="225"/>
      <c r="Y204" s="225"/>
      <c r="Z204" s="225"/>
      <c r="AA204" s="225"/>
      <c r="AB204" s="225"/>
      <c r="AC204" s="225"/>
      <c r="AD204" s="225"/>
    </row>
    <row r="205" spans="1:30">
      <c r="A205" s="223"/>
      <c r="B205" s="223"/>
      <c r="C205" s="223"/>
      <c r="D205" s="223"/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4"/>
      <c r="Q205" s="223"/>
      <c r="R205" s="223"/>
      <c r="S205" s="223"/>
      <c r="T205" s="224"/>
      <c r="U205" s="225"/>
      <c r="V205" s="225"/>
      <c r="W205" s="225"/>
      <c r="X205" s="225"/>
      <c r="Y205" s="225"/>
      <c r="Z205" s="225"/>
      <c r="AA205" s="225"/>
      <c r="AB205" s="225"/>
      <c r="AC205" s="225"/>
      <c r="AD205" s="225"/>
    </row>
    <row r="206" spans="1:30">
      <c r="A206" s="223"/>
      <c r="B206" s="223"/>
      <c r="C206" s="223"/>
      <c r="D206" s="223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4"/>
      <c r="Q206" s="223"/>
      <c r="R206" s="223"/>
      <c r="S206" s="223"/>
      <c r="T206" s="224"/>
      <c r="U206" s="225"/>
      <c r="V206" s="225"/>
      <c r="W206" s="225"/>
      <c r="X206" s="225"/>
      <c r="Y206" s="225"/>
      <c r="Z206" s="225"/>
      <c r="AA206" s="225"/>
      <c r="AB206" s="225"/>
      <c r="AC206" s="225"/>
      <c r="AD206" s="225"/>
    </row>
    <row r="207" spans="1:30">
      <c r="A207" s="223"/>
      <c r="B207" s="223"/>
      <c r="C207" s="223"/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4"/>
      <c r="Q207" s="223"/>
      <c r="R207" s="223"/>
      <c r="S207" s="223"/>
      <c r="T207" s="224"/>
      <c r="U207" s="225"/>
      <c r="V207" s="225"/>
      <c r="W207" s="225"/>
      <c r="X207" s="225"/>
      <c r="Y207" s="225"/>
      <c r="Z207" s="225"/>
      <c r="AA207" s="225"/>
      <c r="AB207" s="225"/>
      <c r="AC207" s="225"/>
      <c r="AD207" s="225"/>
    </row>
    <row r="208" spans="1:30">
      <c r="A208" s="223"/>
      <c r="B208" s="223"/>
      <c r="C208" s="223"/>
      <c r="D208" s="223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4"/>
      <c r="Q208" s="223"/>
      <c r="R208" s="223"/>
      <c r="S208" s="223"/>
      <c r="T208" s="224"/>
      <c r="U208" s="225"/>
      <c r="V208" s="225"/>
      <c r="W208" s="225"/>
      <c r="X208" s="225"/>
      <c r="Y208" s="225"/>
      <c r="Z208" s="225"/>
      <c r="AA208" s="225"/>
      <c r="AB208" s="225"/>
      <c r="AC208" s="225"/>
      <c r="AD208" s="225"/>
    </row>
    <row r="209" spans="1:30">
      <c r="A209" s="223"/>
      <c r="B209" s="223"/>
      <c r="C209" s="223"/>
      <c r="D209" s="223"/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4"/>
      <c r="Q209" s="223"/>
      <c r="R209" s="223"/>
      <c r="S209" s="223"/>
      <c r="T209" s="224"/>
      <c r="U209" s="225"/>
      <c r="V209" s="225"/>
      <c r="W209" s="225"/>
      <c r="X209" s="225"/>
      <c r="Y209" s="225"/>
      <c r="Z209" s="225"/>
      <c r="AA209" s="225"/>
      <c r="AB209" s="225"/>
      <c r="AC209" s="225"/>
      <c r="AD209" s="225"/>
    </row>
    <row r="210" spans="1:30">
      <c r="A210" s="223"/>
      <c r="B210" s="223"/>
      <c r="C210" s="223"/>
      <c r="D210" s="223"/>
      <c r="E210" s="223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4"/>
      <c r="Q210" s="223"/>
      <c r="R210" s="223"/>
      <c r="S210" s="223"/>
      <c r="T210" s="224"/>
      <c r="U210" s="225"/>
      <c r="V210" s="225"/>
      <c r="W210" s="225"/>
      <c r="X210" s="225"/>
      <c r="Y210" s="225"/>
      <c r="Z210" s="225"/>
      <c r="AA210" s="225"/>
      <c r="AB210" s="225"/>
      <c r="AC210" s="225"/>
      <c r="AD210" s="225"/>
    </row>
    <row r="211" spans="1:30">
      <c r="A211" s="223"/>
      <c r="B211" s="223"/>
      <c r="C211" s="223"/>
      <c r="D211" s="223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4"/>
      <c r="Q211" s="223"/>
      <c r="R211" s="223"/>
      <c r="S211" s="223"/>
      <c r="T211" s="224"/>
      <c r="U211" s="225"/>
      <c r="V211" s="225"/>
      <c r="W211" s="225"/>
      <c r="X211" s="225"/>
      <c r="Y211" s="225"/>
      <c r="Z211" s="225"/>
      <c r="AA211" s="225"/>
      <c r="AB211" s="225"/>
      <c r="AC211" s="225"/>
      <c r="AD211" s="225"/>
    </row>
    <row r="212" spans="1:30">
      <c r="A212" s="223"/>
      <c r="B212" s="223"/>
      <c r="C212" s="223"/>
      <c r="D212" s="223"/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4"/>
      <c r="Q212" s="223"/>
      <c r="R212" s="223"/>
      <c r="S212" s="223"/>
      <c r="T212" s="224"/>
      <c r="U212" s="225"/>
      <c r="V212" s="225"/>
      <c r="W212" s="225"/>
      <c r="X212" s="225"/>
      <c r="Y212" s="225"/>
      <c r="Z212" s="225"/>
      <c r="AA212" s="225"/>
      <c r="AB212" s="225"/>
      <c r="AC212" s="225"/>
      <c r="AD212" s="225"/>
    </row>
    <row r="213" spans="1:30">
      <c r="A213" s="223"/>
      <c r="B213" s="223"/>
      <c r="C213" s="223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4"/>
      <c r="Q213" s="223"/>
      <c r="R213" s="223"/>
      <c r="S213" s="223"/>
      <c r="T213" s="224"/>
      <c r="U213" s="225"/>
      <c r="V213" s="225"/>
      <c r="W213" s="225"/>
      <c r="X213" s="225"/>
      <c r="Y213" s="225"/>
      <c r="Z213" s="225"/>
      <c r="AA213" s="225"/>
      <c r="AB213" s="225"/>
      <c r="AC213" s="225"/>
      <c r="AD213" s="225"/>
    </row>
    <row r="214" spans="1:30">
      <c r="A214" s="223"/>
      <c r="B214" s="223"/>
      <c r="C214" s="223"/>
      <c r="D214" s="223"/>
      <c r="E214" s="223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4"/>
      <c r="Q214" s="223"/>
      <c r="R214" s="223"/>
      <c r="S214" s="223"/>
      <c r="T214" s="224"/>
      <c r="U214" s="225"/>
      <c r="V214" s="225"/>
      <c r="W214" s="225"/>
      <c r="X214" s="225"/>
      <c r="Y214" s="225"/>
      <c r="Z214" s="225"/>
      <c r="AA214" s="225"/>
      <c r="AB214" s="225"/>
      <c r="AC214" s="225"/>
      <c r="AD214" s="225"/>
    </row>
    <row r="215" spans="1:30">
      <c r="A215" s="223"/>
      <c r="B215" s="223"/>
      <c r="C215" s="223"/>
      <c r="D215" s="223"/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4"/>
      <c r="Q215" s="223"/>
      <c r="R215" s="223"/>
      <c r="S215" s="223"/>
      <c r="T215" s="224"/>
      <c r="U215" s="225"/>
      <c r="V215" s="225"/>
      <c r="W215" s="225"/>
      <c r="X215" s="225"/>
      <c r="Y215" s="225"/>
      <c r="Z215" s="225"/>
      <c r="AA215" s="225"/>
      <c r="AB215" s="225"/>
      <c r="AC215" s="225"/>
      <c r="AD215" s="225"/>
    </row>
    <row r="216" spans="1:30">
      <c r="A216" s="223"/>
      <c r="B216" s="223"/>
      <c r="C216" s="223"/>
      <c r="D216" s="223"/>
      <c r="E216" s="223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4"/>
      <c r="Q216" s="223"/>
      <c r="R216" s="223"/>
      <c r="S216" s="223"/>
      <c r="T216" s="224"/>
      <c r="U216" s="225"/>
      <c r="V216" s="225"/>
      <c r="W216" s="225"/>
      <c r="X216" s="225"/>
      <c r="Y216" s="225"/>
      <c r="Z216" s="225"/>
      <c r="AA216" s="225"/>
      <c r="AB216" s="225"/>
      <c r="AC216" s="225"/>
      <c r="AD216" s="225"/>
    </row>
    <row r="217" spans="1:30">
      <c r="A217" s="223"/>
      <c r="B217" s="223"/>
      <c r="C217" s="223"/>
      <c r="D217" s="223"/>
      <c r="E217" s="223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4"/>
      <c r="Q217" s="223"/>
      <c r="R217" s="223"/>
      <c r="S217" s="223"/>
      <c r="T217" s="224"/>
      <c r="U217" s="225"/>
      <c r="V217" s="225"/>
      <c r="W217" s="225"/>
      <c r="X217" s="225"/>
      <c r="Y217" s="225"/>
      <c r="Z217" s="225"/>
      <c r="AA217" s="225"/>
      <c r="AB217" s="225"/>
      <c r="AC217" s="225"/>
      <c r="AD217" s="225"/>
    </row>
    <row r="218" spans="1:30">
      <c r="A218" s="223"/>
      <c r="B218" s="223"/>
      <c r="C218" s="223"/>
      <c r="D218" s="223"/>
      <c r="E218" s="223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4"/>
      <c r="Q218" s="223"/>
      <c r="R218" s="223"/>
      <c r="S218" s="223"/>
      <c r="T218" s="224"/>
      <c r="U218" s="225"/>
      <c r="V218" s="225"/>
      <c r="W218" s="225"/>
      <c r="X218" s="225"/>
      <c r="Y218" s="225"/>
      <c r="Z218" s="225"/>
      <c r="AA218" s="225"/>
      <c r="AB218" s="225"/>
      <c r="AC218" s="225"/>
      <c r="AD218" s="225"/>
    </row>
    <row r="219" spans="1:30">
      <c r="A219" s="223"/>
      <c r="B219" s="223"/>
      <c r="C219" s="22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4"/>
      <c r="Q219" s="223"/>
      <c r="R219" s="223"/>
      <c r="S219" s="223"/>
      <c r="T219" s="224"/>
      <c r="U219" s="225"/>
      <c r="V219" s="225"/>
      <c r="W219" s="225"/>
      <c r="X219" s="225"/>
      <c r="Y219" s="225"/>
      <c r="Z219" s="225"/>
      <c r="AA219" s="225"/>
      <c r="AB219" s="225"/>
      <c r="AC219" s="225"/>
      <c r="AD219" s="225"/>
    </row>
    <row r="220" spans="1:30">
      <c r="A220" s="223"/>
      <c r="B220" s="223"/>
      <c r="C220" s="223"/>
      <c r="D220" s="223"/>
      <c r="E220" s="223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4"/>
      <c r="Q220" s="223"/>
      <c r="R220" s="223"/>
      <c r="S220" s="223"/>
      <c r="T220" s="224"/>
      <c r="U220" s="225"/>
      <c r="V220" s="225"/>
      <c r="W220" s="225"/>
      <c r="X220" s="225"/>
      <c r="Y220" s="225"/>
      <c r="Z220" s="225"/>
      <c r="AA220" s="225"/>
      <c r="AB220" s="225"/>
      <c r="AC220" s="225"/>
      <c r="AD220" s="225"/>
    </row>
    <row r="221" spans="1:30">
      <c r="A221" s="223"/>
      <c r="B221" s="223"/>
      <c r="C221" s="223"/>
      <c r="D221" s="223"/>
      <c r="E221" s="223"/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4"/>
      <c r="Q221" s="223"/>
      <c r="R221" s="223"/>
      <c r="S221" s="223"/>
      <c r="T221" s="224"/>
      <c r="U221" s="225"/>
      <c r="V221" s="225"/>
      <c r="W221" s="225"/>
      <c r="X221" s="225"/>
      <c r="Y221" s="225"/>
      <c r="Z221" s="225"/>
      <c r="AA221" s="225"/>
      <c r="AB221" s="225"/>
      <c r="AC221" s="225"/>
      <c r="AD221" s="225"/>
    </row>
    <row r="222" spans="1:30">
      <c r="A222" s="223"/>
      <c r="B222" s="223"/>
      <c r="C222" s="223"/>
      <c r="D222" s="223"/>
      <c r="E222" s="223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4"/>
      <c r="Q222" s="223"/>
      <c r="R222" s="223"/>
      <c r="S222" s="223"/>
      <c r="T222" s="224"/>
      <c r="U222" s="225"/>
      <c r="V222" s="225"/>
      <c r="W222" s="225"/>
      <c r="X222" s="225"/>
      <c r="Y222" s="225"/>
      <c r="Z222" s="225"/>
      <c r="AA222" s="225"/>
      <c r="AB222" s="225"/>
      <c r="AC222" s="225"/>
      <c r="AD222" s="225"/>
    </row>
    <row r="223" spans="1:30">
      <c r="A223" s="223"/>
      <c r="B223" s="223"/>
      <c r="C223" s="223"/>
      <c r="D223" s="223"/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4"/>
      <c r="Q223" s="223"/>
      <c r="R223" s="223"/>
      <c r="S223" s="223"/>
      <c r="T223" s="224"/>
      <c r="U223" s="225"/>
      <c r="V223" s="225"/>
      <c r="W223" s="225"/>
      <c r="X223" s="225"/>
      <c r="Y223" s="225"/>
      <c r="Z223" s="225"/>
      <c r="AA223" s="225"/>
      <c r="AB223" s="225"/>
      <c r="AC223" s="225"/>
      <c r="AD223" s="225"/>
    </row>
    <row r="224" spans="1:30">
      <c r="A224" s="223"/>
      <c r="B224" s="223"/>
      <c r="C224" s="223"/>
      <c r="D224" s="223"/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4"/>
      <c r="Q224" s="223"/>
      <c r="R224" s="223"/>
      <c r="S224" s="223"/>
      <c r="T224" s="224"/>
      <c r="U224" s="225"/>
      <c r="V224" s="225"/>
      <c r="W224" s="225"/>
      <c r="X224" s="225"/>
      <c r="Y224" s="225"/>
      <c r="Z224" s="225"/>
      <c r="AA224" s="225"/>
      <c r="AB224" s="225"/>
      <c r="AC224" s="225"/>
      <c r="AD224" s="225"/>
    </row>
    <row r="225" spans="1:30">
      <c r="A225" s="223"/>
      <c r="B225" s="223"/>
      <c r="C225" s="223"/>
      <c r="D225" s="223"/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4"/>
      <c r="Q225" s="223"/>
      <c r="R225" s="223"/>
      <c r="S225" s="223"/>
      <c r="T225" s="224"/>
      <c r="U225" s="225"/>
      <c r="V225" s="225"/>
      <c r="W225" s="225"/>
      <c r="X225" s="225"/>
      <c r="Y225" s="225"/>
      <c r="Z225" s="225"/>
      <c r="AA225" s="225"/>
      <c r="AB225" s="225"/>
      <c r="AC225" s="225"/>
      <c r="AD225" s="225"/>
    </row>
    <row r="226" spans="1:30">
      <c r="A226" s="223"/>
      <c r="B226" s="223"/>
      <c r="C226" s="223"/>
      <c r="D226" s="223"/>
      <c r="E226" s="223"/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4"/>
      <c r="Q226" s="223"/>
      <c r="R226" s="223"/>
      <c r="S226" s="223"/>
      <c r="T226" s="224"/>
      <c r="U226" s="225"/>
      <c r="V226" s="225"/>
      <c r="W226" s="225"/>
      <c r="X226" s="225"/>
      <c r="Y226" s="225"/>
      <c r="Z226" s="225"/>
      <c r="AA226" s="225"/>
      <c r="AB226" s="225"/>
      <c r="AC226" s="225"/>
      <c r="AD226" s="225"/>
    </row>
    <row r="227" spans="1:30">
      <c r="A227" s="223"/>
      <c r="B227" s="223"/>
      <c r="C227" s="223"/>
      <c r="D227" s="223"/>
      <c r="E227" s="223"/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4"/>
      <c r="Q227" s="223"/>
      <c r="R227" s="223"/>
      <c r="S227" s="223"/>
      <c r="T227" s="224"/>
      <c r="U227" s="225"/>
      <c r="V227" s="225"/>
      <c r="W227" s="225"/>
      <c r="X227" s="225"/>
      <c r="Y227" s="225"/>
      <c r="Z227" s="225"/>
      <c r="AA227" s="225"/>
      <c r="AB227" s="225"/>
      <c r="AC227" s="225"/>
      <c r="AD227" s="225"/>
    </row>
    <row r="228" spans="1:30">
      <c r="A228" s="223"/>
      <c r="B228" s="223"/>
      <c r="C228" s="223"/>
      <c r="D228" s="223"/>
      <c r="E228" s="223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4"/>
      <c r="Q228" s="223"/>
      <c r="R228" s="223"/>
      <c r="S228" s="223"/>
      <c r="T228" s="224"/>
      <c r="U228" s="225"/>
      <c r="V228" s="225"/>
      <c r="W228" s="225"/>
      <c r="X228" s="225"/>
      <c r="Y228" s="225"/>
      <c r="Z228" s="225"/>
      <c r="AA228" s="225"/>
      <c r="AB228" s="225"/>
      <c r="AC228" s="225"/>
      <c r="AD228" s="225"/>
    </row>
    <row r="229" spans="1:30">
      <c r="A229" s="223"/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4"/>
      <c r="Q229" s="223"/>
      <c r="R229" s="223"/>
      <c r="S229" s="223"/>
      <c r="T229" s="224"/>
      <c r="U229" s="225"/>
      <c r="V229" s="225"/>
      <c r="W229" s="225"/>
      <c r="X229" s="225"/>
      <c r="Y229" s="225"/>
      <c r="Z229" s="225"/>
      <c r="AA229" s="225"/>
      <c r="AB229" s="225"/>
      <c r="AC229" s="225"/>
      <c r="AD229" s="225"/>
    </row>
    <row r="230" spans="1:30">
      <c r="A230" s="223"/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4"/>
      <c r="Q230" s="223"/>
      <c r="R230" s="223"/>
      <c r="S230" s="223"/>
      <c r="T230" s="224"/>
      <c r="U230" s="225"/>
      <c r="V230" s="225"/>
      <c r="W230" s="225"/>
      <c r="X230" s="225"/>
      <c r="Y230" s="225"/>
      <c r="Z230" s="225"/>
      <c r="AA230" s="225"/>
      <c r="AB230" s="225"/>
      <c r="AC230" s="225"/>
      <c r="AD230" s="225"/>
    </row>
    <row r="231" spans="1:30">
      <c r="A231" s="223"/>
      <c r="B231" s="223"/>
      <c r="C231" s="223"/>
      <c r="D231" s="223"/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4"/>
      <c r="Q231" s="223"/>
      <c r="R231" s="223"/>
      <c r="S231" s="223"/>
      <c r="T231" s="224"/>
      <c r="U231" s="225"/>
      <c r="V231" s="225"/>
      <c r="W231" s="225"/>
      <c r="X231" s="225"/>
      <c r="Y231" s="225"/>
      <c r="Z231" s="225"/>
      <c r="AA231" s="225"/>
      <c r="AB231" s="225"/>
      <c r="AC231" s="225"/>
      <c r="AD231" s="225"/>
    </row>
    <row r="232" spans="1:30">
      <c r="A232" s="223"/>
      <c r="B232" s="223"/>
      <c r="C232" s="223"/>
      <c r="D232" s="223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4"/>
      <c r="Q232" s="223"/>
      <c r="R232" s="223"/>
      <c r="S232" s="223"/>
      <c r="T232" s="224"/>
      <c r="U232" s="225"/>
      <c r="V232" s="225"/>
      <c r="W232" s="225"/>
      <c r="X232" s="225"/>
      <c r="Y232" s="225"/>
      <c r="Z232" s="225"/>
      <c r="AA232" s="225"/>
      <c r="AB232" s="225"/>
      <c r="AC232" s="225"/>
      <c r="AD232" s="225"/>
    </row>
    <row r="233" spans="1:30">
      <c r="A233" s="223"/>
      <c r="B233" s="223"/>
      <c r="C233" s="223"/>
      <c r="D233" s="223"/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4"/>
      <c r="Q233" s="223"/>
      <c r="R233" s="223"/>
      <c r="S233" s="223"/>
      <c r="T233" s="224"/>
      <c r="U233" s="225"/>
      <c r="V233" s="225"/>
      <c r="W233" s="225"/>
      <c r="X233" s="225"/>
      <c r="Y233" s="225"/>
      <c r="Z233" s="225"/>
      <c r="AA233" s="225"/>
      <c r="AB233" s="225"/>
      <c r="AC233" s="225"/>
      <c r="AD233" s="225"/>
    </row>
    <row r="234" spans="1:30">
      <c r="A234" s="223"/>
      <c r="B234" s="223"/>
      <c r="C234" s="223"/>
      <c r="D234" s="223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4"/>
      <c r="Q234" s="223"/>
      <c r="R234" s="223"/>
      <c r="S234" s="223"/>
      <c r="T234" s="224"/>
      <c r="U234" s="225"/>
      <c r="V234" s="225"/>
      <c r="W234" s="225"/>
      <c r="X234" s="225"/>
      <c r="Y234" s="225"/>
      <c r="Z234" s="225"/>
      <c r="AA234" s="225"/>
      <c r="AB234" s="225"/>
      <c r="AC234" s="225"/>
      <c r="AD234" s="225"/>
    </row>
    <row r="235" spans="1:30">
      <c r="A235" s="223"/>
      <c r="B235" s="223"/>
      <c r="C235" s="223"/>
      <c r="D235" s="223"/>
      <c r="E235" s="223"/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4"/>
      <c r="Q235" s="223"/>
      <c r="R235" s="223"/>
      <c r="S235" s="223"/>
      <c r="T235" s="224"/>
      <c r="U235" s="225"/>
      <c r="V235" s="225"/>
      <c r="W235" s="225"/>
      <c r="X235" s="225"/>
      <c r="Y235" s="225"/>
      <c r="Z235" s="225"/>
      <c r="AA235" s="225"/>
      <c r="AB235" s="225"/>
      <c r="AC235" s="225"/>
      <c r="AD235" s="225"/>
    </row>
    <row r="236" spans="1:30">
      <c r="A236" s="223"/>
      <c r="B236" s="223"/>
      <c r="C236" s="223"/>
      <c r="D236" s="223"/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4"/>
      <c r="Q236" s="223"/>
      <c r="R236" s="223"/>
      <c r="S236" s="223"/>
      <c r="T236" s="224"/>
      <c r="U236" s="225"/>
      <c r="V236" s="225"/>
      <c r="W236" s="225"/>
      <c r="X236" s="225"/>
      <c r="Y236" s="225"/>
      <c r="Z236" s="225"/>
      <c r="AA236" s="225"/>
      <c r="AB236" s="225"/>
      <c r="AC236" s="225"/>
      <c r="AD236" s="225"/>
    </row>
    <row r="237" spans="1:30">
      <c r="A237" s="223"/>
      <c r="B237" s="223"/>
      <c r="C237" s="223"/>
      <c r="D237" s="223"/>
      <c r="E237" s="223"/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4"/>
      <c r="Q237" s="223"/>
      <c r="R237" s="223"/>
      <c r="S237" s="223"/>
      <c r="T237" s="224"/>
      <c r="U237" s="225"/>
      <c r="V237" s="225"/>
      <c r="W237" s="225"/>
      <c r="X237" s="225"/>
      <c r="Y237" s="225"/>
      <c r="Z237" s="225"/>
      <c r="AA237" s="225"/>
      <c r="AB237" s="225"/>
      <c r="AC237" s="225"/>
      <c r="AD237" s="225"/>
    </row>
    <row r="238" spans="1:30">
      <c r="A238" s="223"/>
      <c r="B238" s="223"/>
      <c r="C238" s="223"/>
      <c r="D238" s="223"/>
      <c r="E238" s="223"/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4"/>
      <c r="Q238" s="223"/>
      <c r="R238" s="223"/>
      <c r="S238" s="223"/>
      <c r="T238" s="224"/>
      <c r="U238" s="225"/>
      <c r="V238" s="225"/>
      <c r="W238" s="225"/>
      <c r="X238" s="225"/>
      <c r="Y238" s="225"/>
      <c r="Z238" s="225"/>
      <c r="AA238" s="225"/>
      <c r="AB238" s="225"/>
      <c r="AC238" s="225"/>
      <c r="AD238" s="225"/>
    </row>
    <row r="239" spans="1:30">
      <c r="A239" s="223"/>
      <c r="B239" s="223"/>
      <c r="C239" s="223"/>
      <c r="D239" s="223"/>
      <c r="E239" s="223"/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4"/>
      <c r="Q239" s="223"/>
      <c r="R239" s="223"/>
      <c r="S239" s="223"/>
      <c r="T239" s="224"/>
      <c r="U239" s="225"/>
      <c r="V239" s="225"/>
      <c r="W239" s="225"/>
      <c r="X239" s="225"/>
      <c r="Y239" s="225"/>
      <c r="Z239" s="225"/>
      <c r="AA239" s="225"/>
      <c r="AB239" s="225"/>
      <c r="AC239" s="225"/>
      <c r="AD239" s="225"/>
    </row>
    <row r="240" spans="1:30">
      <c r="A240" s="223"/>
      <c r="B240" s="223"/>
      <c r="C240" s="223"/>
      <c r="D240" s="223"/>
      <c r="E240" s="223"/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4"/>
      <c r="Q240" s="223"/>
      <c r="R240" s="223"/>
      <c r="S240" s="223"/>
      <c r="T240" s="224"/>
      <c r="U240" s="225"/>
      <c r="V240" s="225"/>
      <c r="W240" s="225"/>
      <c r="X240" s="225"/>
      <c r="Y240" s="225"/>
      <c r="Z240" s="225"/>
      <c r="AA240" s="225"/>
      <c r="AB240" s="225"/>
      <c r="AC240" s="225"/>
      <c r="AD240" s="225"/>
    </row>
    <row r="241" spans="1:30">
      <c r="A241" s="223"/>
      <c r="B241" s="223"/>
      <c r="C241" s="223"/>
      <c r="D241" s="223"/>
      <c r="E241" s="223"/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4"/>
      <c r="Q241" s="223"/>
      <c r="R241" s="223"/>
      <c r="S241" s="223"/>
      <c r="T241" s="224"/>
      <c r="U241" s="225"/>
      <c r="V241" s="225"/>
      <c r="W241" s="225"/>
      <c r="X241" s="225"/>
      <c r="Y241" s="225"/>
      <c r="Z241" s="225"/>
      <c r="AA241" s="225"/>
      <c r="AB241" s="225"/>
      <c r="AC241" s="225"/>
      <c r="AD241" s="225"/>
    </row>
    <row r="242" spans="1:30">
      <c r="A242" s="223"/>
      <c r="B242" s="223"/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4"/>
      <c r="Q242" s="223"/>
      <c r="R242" s="223"/>
      <c r="S242" s="223"/>
      <c r="T242" s="224"/>
      <c r="U242" s="225"/>
      <c r="V242" s="225"/>
      <c r="W242" s="225"/>
      <c r="X242" s="225"/>
      <c r="Y242" s="225"/>
      <c r="Z242" s="225"/>
      <c r="AA242" s="225"/>
      <c r="AB242" s="225"/>
      <c r="AC242" s="225"/>
      <c r="AD242" s="225"/>
    </row>
    <row r="243" spans="1:30">
      <c r="A243" s="223"/>
      <c r="B243" s="223"/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4"/>
      <c r="Q243" s="223"/>
      <c r="R243" s="223"/>
      <c r="S243" s="223"/>
      <c r="T243" s="224"/>
      <c r="U243" s="225"/>
      <c r="V243" s="225"/>
      <c r="W243" s="225"/>
      <c r="X243" s="225"/>
      <c r="Y243" s="225"/>
      <c r="Z243" s="225"/>
      <c r="AA243" s="225"/>
      <c r="AB243" s="225"/>
      <c r="AC243" s="225"/>
      <c r="AD243" s="225"/>
    </row>
    <row r="244" spans="1:30">
      <c r="A244" s="223"/>
      <c r="B244" s="223"/>
      <c r="C244" s="223"/>
      <c r="D244" s="223"/>
      <c r="E244" s="223"/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4"/>
      <c r="Q244" s="223"/>
      <c r="R244" s="223"/>
      <c r="S244" s="223"/>
      <c r="T244" s="224"/>
      <c r="U244" s="225"/>
      <c r="V244" s="225"/>
      <c r="W244" s="225"/>
      <c r="X244" s="225"/>
      <c r="Y244" s="225"/>
      <c r="Z244" s="225"/>
      <c r="AA244" s="225"/>
      <c r="AB244" s="225"/>
      <c r="AC244" s="225"/>
      <c r="AD244" s="225"/>
    </row>
    <row r="245" spans="1:30">
      <c r="A245" s="223"/>
      <c r="B245" s="223"/>
      <c r="C245" s="223"/>
      <c r="D245" s="223"/>
      <c r="E245" s="223"/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4"/>
      <c r="Q245" s="223"/>
      <c r="R245" s="223"/>
      <c r="S245" s="223"/>
      <c r="T245" s="224"/>
      <c r="U245" s="225"/>
      <c r="V245" s="225"/>
      <c r="W245" s="225"/>
      <c r="X245" s="225"/>
      <c r="Y245" s="225"/>
      <c r="Z245" s="225"/>
      <c r="AA245" s="225"/>
      <c r="AB245" s="225"/>
      <c r="AC245" s="225"/>
      <c r="AD245" s="225"/>
    </row>
    <row r="246" spans="1:30">
      <c r="A246" s="223"/>
      <c r="B246" s="223"/>
      <c r="C246" s="223"/>
      <c r="D246" s="223"/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4"/>
      <c r="Q246" s="223"/>
      <c r="R246" s="223"/>
      <c r="S246" s="223"/>
      <c r="T246" s="224"/>
      <c r="U246" s="225"/>
      <c r="V246" s="225"/>
      <c r="W246" s="225"/>
      <c r="X246" s="225"/>
      <c r="Y246" s="225"/>
      <c r="Z246" s="225"/>
      <c r="AA246" s="225"/>
      <c r="AB246" s="225"/>
      <c r="AC246" s="225"/>
      <c r="AD246" s="225"/>
    </row>
    <row r="247" spans="1:30">
      <c r="A247" s="223"/>
      <c r="B247" s="223"/>
      <c r="C247" s="223"/>
      <c r="D247" s="223"/>
      <c r="E247" s="223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4"/>
      <c r="Q247" s="223"/>
      <c r="R247" s="223"/>
      <c r="S247" s="223"/>
      <c r="T247" s="224"/>
      <c r="U247" s="225"/>
      <c r="V247" s="225"/>
      <c r="W247" s="225"/>
      <c r="X247" s="225"/>
      <c r="Y247" s="225"/>
      <c r="Z247" s="225"/>
      <c r="AA247" s="225"/>
      <c r="AB247" s="225"/>
      <c r="AC247" s="225"/>
      <c r="AD247" s="225"/>
    </row>
    <row r="248" spans="1:30">
      <c r="A248" s="223"/>
      <c r="B248" s="223"/>
      <c r="C248" s="223"/>
      <c r="D248" s="223"/>
      <c r="E248" s="223"/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4"/>
      <c r="Q248" s="223"/>
      <c r="R248" s="223"/>
      <c r="S248" s="223"/>
      <c r="T248" s="224"/>
      <c r="U248" s="225"/>
      <c r="V248" s="225"/>
      <c r="W248" s="225"/>
      <c r="X248" s="225"/>
      <c r="Y248" s="225"/>
      <c r="Z248" s="225"/>
      <c r="AA248" s="225"/>
      <c r="AB248" s="225"/>
      <c r="AC248" s="225"/>
      <c r="AD248" s="225"/>
    </row>
    <row r="249" spans="1:30">
      <c r="A249" s="223"/>
      <c r="B249" s="223"/>
      <c r="C249" s="223"/>
      <c r="D249" s="223"/>
      <c r="E249" s="223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4"/>
      <c r="Q249" s="223"/>
      <c r="R249" s="223"/>
      <c r="S249" s="223"/>
      <c r="T249" s="224"/>
      <c r="U249" s="225"/>
      <c r="V249" s="225"/>
      <c r="W249" s="225"/>
      <c r="X249" s="225"/>
      <c r="Y249" s="225"/>
      <c r="Z249" s="225"/>
      <c r="AA249" s="225"/>
      <c r="AB249" s="225"/>
      <c r="AC249" s="225"/>
      <c r="AD249" s="225"/>
    </row>
    <row r="250" spans="1:30">
      <c r="A250" s="223"/>
      <c r="B250" s="223"/>
      <c r="C250" s="223"/>
      <c r="D250" s="223"/>
      <c r="E250" s="223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4"/>
      <c r="Q250" s="223"/>
      <c r="R250" s="223"/>
      <c r="S250" s="223"/>
      <c r="T250" s="224"/>
      <c r="U250" s="225"/>
      <c r="V250" s="225"/>
      <c r="W250" s="225"/>
      <c r="X250" s="225"/>
      <c r="Y250" s="225"/>
      <c r="Z250" s="225"/>
      <c r="AA250" s="225"/>
      <c r="AB250" s="225"/>
      <c r="AC250" s="225"/>
      <c r="AD250" s="225"/>
    </row>
    <row r="251" spans="1:30">
      <c r="A251" s="223"/>
      <c r="B251" s="223"/>
      <c r="C251" s="223"/>
      <c r="D251" s="223"/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4"/>
      <c r="Q251" s="223"/>
      <c r="R251" s="223"/>
      <c r="S251" s="223"/>
      <c r="T251" s="224"/>
      <c r="U251" s="225"/>
      <c r="V251" s="225"/>
      <c r="W251" s="225"/>
      <c r="X251" s="225"/>
      <c r="Y251" s="225"/>
      <c r="Z251" s="225"/>
      <c r="AA251" s="225"/>
      <c r="AB251" s="225"/>
      <c r="AC251" s="225"/>
      <c r="AD251" s="225"/>
    </row>
    <row r="252" spans="1:30">
      <c r="A252" s="223"/>
      <c r="B252" s="223"/>
      <c r="C252" s="223"/>
      <c r="D252" s="223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4"/>
      <c r="Q252" s="223"/>
      <c r="R252" s="223"/>
      <c r="S252" s="223"/>
      <c r="T252" s="224"/>
      <c r="U252" s="225"/>
      <c r="V252" s="225"/>
      <c r="W252" s="225"/>
      <c r="X252" s="225"/>
      <c r="Y252" s="225"/>
      <c r="Z252" s="225"/>
      <c r="AA252" s="225"/>
      <c r="AB252" s="225"/>
      <c r="AC252" s="225"/>
      <c r="AD252" s="225"/>
    </row>
    <row r="253" spans="1:30">
      <c r="A253" s="223"/>
      <c r="B253" s="223"/>
      <c r="C253" s="223"/>
      <c r="D253" s="223"/>
      <c r="E253" s="223"/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4"/>
      <c r="Q253" s="223"/>
      <c r="R253" s="223"/>
      <c r="S253" s="223"/>
      <c r="T253" s="224"/>
      <c r="U253" s="225"/>
      <c r="V253" s="225"/>
      <c r="W253" s="225"/>
      <c r="X253" s="225"/>
      <c r="Y253" s="225"/>
      <c r="Z253" s="225"/>
      <c r="AA253" s="225"/>
      <c r="AB253" s="225"/>
      <c r="AC253" s="225"/>
      <c r="AD253" s="225"/>
    </row>
    <row r="254" spans="1:30">
      <c r="A254" s="223"/>
      <c r="B254" s="223"/>
      <c r="C254" s="223"/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4"/>
      <c r="Q254" s="223"/>
      <c r="R254" s="223"/>
      <c r="S254" s="223"/>
      <c r="T254" s="224"/>
      <c r="U254" s="225"/>
      <c r="V254" s="225"/>
      <c r="W254" s="225"/>
      <c r="X254" s="225"/>
      <c r="Y254" s="225"/>
      <c r="Z254" s="225"/>
      <c r="AA254" s="225"/>
      <c r="AB254" s="225"/>
      <c r="AC254" s="225"/>
      <c r="AD254" s="225"/>
    </row>
    <row r="255" spans="1:30">
      <c r="A255" s="223"/>
      <c r="B255" s="223"/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4"/>
      <c r="Q255" s="223"/>
      <c r="R255" s="223"/>
      <c r="S255" s="223"/>
      <c r="T255" s="224"/>
      <c r="U255" s="225"/>
      <c r="V255" s="225"/>
      <c r="W255" s="225"/>
      <c r="X255" s="225"/>
      <c r="Y255" s="225"/>
      <c r="Z255" s="225"/>
      <c r="AA255" s="225"/>
      <c r="AB255" s="225"/>
      <c r="AC255" s="225"/>
      <c r="AD255" s="225"/>
    </row>
    <row r="256" spans="1:30">
      <c r="A256" s="223"/>
      <c r="B256" s="223"/>
      <c r="C256" s="223"/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4"/>
      <c r="Q256" s="223"/>
      <c r="R256" s="223"/>
      <c r="S256" s="223"/>
      <c r="T256" s="224"/>
      <c r="U256" s="225"/>
      <c r="V256" s="225"/>
      <c r="W256" s="225"/>
      <c r="X256" s="225"/>
      <c r="Y256" s="225"/>
      <c r="Z256" s="225"/>
      <c r="AA256" s="225"/>
      <c r="AB256" s="225"/>
      <c r="AC256" s="225"/>
      <c r="AD256" s="225"/>
    </row>
    <row r="257" spans="1:30">
      <c r="A257" s="223"/>
      <c r="B257" s="223"/>
      <c r="C257" s="223"/>
      <c r="D257" s="223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4"/>
      <c r="Q257" s="223"/>
      <c r="R257" s="223"/>
      <c r="S257" s="223"/>
      <c r="T257" s="224"/>
      <c r="U257" s="225"/>
      <c r="V257" s="225"/>
      <c r="W257" s="225"/>
      <c r="X257" s="225"/>
      <c r="Y257" s="225"/>
      <c r="Z257" s="225"/>
      <c r="AA257" s="225"/>
      <c r="AB257" s="225"/>
      <c r="AC257" s="225"/>
      <c r="AD257" s="225"/>
    </row>
    <row r="258" spans="1:30">
      <c r="A258" s="223"/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4"/>
      <c r="Q258" s="223"/>
      <c r="R258" s="223"/>
      <c r="S258" s="223"/>
      <c r="T258" s="224"/>
      <c r="U258" s="225"/>
      <c r="V258" s="225"/>
      <c r="W258" s="225"/>
      <c r="X258" s="225"/>
      <c r="Y258" s="225"/>
      <c r="Z258" s="225"/>
      <c r="AA258" s="225"/>
      <c r="AB258" s="225"/>
      <c r="AC258" s="225"/>
      <c r="AD258" s="225"/>
    </row>
    <row r="259" spans="1:30">
      <c r="A259" s="223"/>
      <c r="B259" s="223"/>
      <c r="C259" s="223"/>
      <c r="D259" s="223"/>
      <c r="E259" s="223"/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4"/>
      <c r="Q259" s="223"/>
      <c r="R259" s="223"/>
      <c r="S259" s="223"/>
      <c r="T259" s="224"/>
      <c r="U259" s="225"/>
      <c r="V259" s="225"/>
      <c r="W259" s="225"/>
      <c r="X259" s="225"/>
      <c r="Y259" s="225"/>
      <c r="Z259" s="225"/>
      <c r="AA259" s="225"/>
      <c r="AB259" s="225"/>
      <c r="AC259" s="225"/>
      <c r="AD259" s="225"/>
    </row>
    <row r="260" spans="1:30">
      <c r="A260" s="223"/>
      <c r="B260" s="223"/>
      <c r="C260" s="223"/>
      <c r="D260" s="223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4"/>
      <c r="Q260" s="223"/>
      <c r="R260" s="223"/>
      <c r="S260" s="223"/>
      <c r="T260" s="224"/>
      <c r="U260" s="225"/>
      <c r="V260" s="225"/>
      <c r="W260" s="225"/>
      <c r="X260" s="225"/>
      <c r="Y260" s="225"/>
      <c r="Z260" s="225"/>
      <c r="AA260" s="225"/>
      <c r="AB260" s="225"/>
      <c r="AC260" s="225"/>
      <c r="AD260" s="225"/>
    </row>
    <row r="261" spans="1:30">
      <c r="A261" s="223"/>
      <c r="B261" s="223"/>
      <c r="C261" s="223"/>
      <c r="D261" s="223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4"/>
      <c r="Q261" s="223"/>
      <c r="R261" s="223"/>
      <c r="S261" s="223"/>
      <c r="T261" s="224"/>
      <c r="U261" s="225"/>
      <c r="V261" s="225"/>
      <c r="W261" s="225"/>
      <c r="X261" s="225"/>
      <c r="Y261" s="225"/>
      <c r="Z261" s="225"/>
      <c r="AA261" s="225"/>
      <c r="AB261" s="225"/>
      <c r="AC261" s="225"/>
      <c r="AD261" s="225"/>
    </row>
    <row r="262" spans="1:30">
      <c r="A262" s="223"/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4"/>
      <c r="Q262" s="223"/>
      <c r="R262" s="223"/>
      <c r="S262" s="223"/>
      <c r="T262" s="224"/>
      <c r="U262" s="225"/>
      <c r="V262" s="225"/>
      <c r="W262" s="225"/>
      <c r="X262" s="225"/>
      <c r="Y262" s="225"/>
      <c r="Z262" s="225"/>
      <c r="AA262" s="225"/>
      <c r="AB262" s="225"/>
      <c r="AC262" s="225"/>
      <c r="AD262" s="225"/>
    </row>
    <row r="263" spans="1:30">
      <c r="A263" s="223"/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4"/>
      <c r="Q263" s="223"/>
      <c r="R263" s="223"/>
      <c r="S263" s="223"/>
      <c r="T263" s="224"/>
      <c r="U263" s="225"/>
      <c r="V263" s="225"/>
      <c r="W263" s="225"/>
      <c r="X263" s="225"/>
      <c r="Y263" s="225"/>
      <c r="Z263" s="225"/>
      <c r="AA263" s="225"/>
      <c r="AB263" s="225"/>
      <c r="AC263" s="225"/>
      <c r="AD263" s="225"/>
    </row>
    <row r="264" spans="1:30">
      <c r="A264" s="223"/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4"/>
      <c r="Q264" s="223"/>
      <c r="R264" s="223"/>
      <c r="S264" s="223"/>
      <c r="T264" s="224"/>
      <c r="U264" s="225"/>
      <c r="V264" s="225"/>
      <c r="W264" s="225"/>
      <c r="X264" s="225"/>
      <c r="Y264" s="225"/>
      <c r="Z264" s="225"/>
      <c r="AA264" s="225"/>
      <c r="AB264" s="225"/>
      <c r="AC264" s="225"/>
      <c r="AD264" s="225"/>
    </row>
    <row r="265" spans="1:30">
      <c r="A265" s="223"/>
      <c r="B265" s="223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4"/>
      <c r="Q265" s="223"/>
      <c r="R265" s="223"/>
      <c r="S265" s="223"/>
      <c r="T265" s="224"/>
      <c r="U265" s="225"/>
      <c r="V265" s="225"/>
      <c r="W265" s="225"/>
      <c r="X265" s="225"/>
      <c r="Y265" s="225"/>
      <c r="Z265" s="225"/>
      <c r="AA265" s="225"/>
      <c r="AB265" s="225"/>
      <c r="AC265" s="225"/>
      <c r="AD265" s="225"/>
    </row>
    <row r="266" spans="1:30">
      <c r="A266" s="223"/>
      <c r="B266" s="223"/>
      <c r="C266" s="223"/>
      <c r="D266" s="223"/>
      <c r="E266" s="223"/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4"/>
      <c r="Q266" s="223"/>
      <c r="R266" s="223"/>
      <c r="S266" s="223"/>
      <c r="T266" s="224"/>
      <c r="U266" s="225"/>
      <c r="V266" s="225"/>
      <c r="W266" s="225"/>
      <c r="X266" s="225"/>
      <c r="Y266" s="225"/>
      <c r="Z266" s="225"/>
      <c r="AA266" s="225"/>
      <c r="AB266" s="225"/>
      <c r="AC266" s="225"/>
      <c r="AD266" s="225"/>
    </row>
    <row r="267" spans="1:30">
      <c r="A267" s="223"/>
      <c r="B267" s="223"/>
      <c r="C267" s="223"/>
      <c r="D267" s="223"/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4"/>
      <c r="Q267" s="223"/>
      <c r="R267" s="223"/>
      <c r="S267" s="223"/>
      <c r="T267" s="224"/>
      <c r="U267" s="225"/>
      <c r="V267" s="225"/>
      <c r="W267" s="225"/>
      <c r="X267" s="225"/>
      <c r="Y267" s="225"/>
      <c r="Z267" s="225"/>
      <c r="AA267" s="225"/>
      <c r="AB267" s="225"/>
      <c r="AC267" s="225"/>
      <c r="AD267" s="225"/>
    </row>
    <row r="268" spans="1:30">
      <c r="A268" s="223"/>
      <c r="B268" s="223"/>
      <c r="C268" s="223"/>
      <c r="D268" s="223"/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4"/>
      <c r="Q268" s="223"/>
      <c r="R268" s="223"/>
      <c r="S268" s="223"/>
      <c r="T268" s="224"/>
      <c r="U268" s="225"/>
      <c r="V268" s="225"/>
      <c r="W268" s="225"/>
      <c r="X268" s="225"/>
      <c r="Y268" s="225"/>
      <c r="Z268" s="225"/>
      <c r="AA268" s="225"/>
      <c r="AB268" s="225"/>
      <c r="AC268" s="225"/>
      <c r="AD268" s="225"/>
    </row>
    <row r="269" spans="1:30">
      <c r="A269" s="223"/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4"/>
      <c r="Q269" s="223"/>
      <c r="R269" s="223"/>
      <c r="S269" s="223"/>
      <c r="T269" s="224"/>
      <c r="U269" s="225"/>
      <c r="V269" s="225"/>
      <c r="W269" s="225"/>
      <c r="X269" s="225"/>
      <c r="Y269" s="225"/>
      <c r="Z269" s="225"/>
      <c r="AA269" s="225"/>
      <c r="AB269" s="225"/>
      <c r="AC269" s="225"/>
      <c r="AD269" s="225"/>
    </row>
    <row r="270" spans="1:30">
      <c r="A270" s="223"/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223"/>
      <c r="M270" s="223"/>
      <c r="N270" s="223"/>
      <c r="O270" s="223"/>
      <c r="P270" s="224"/>
      <c r="Q270" s="223"/>
      <c r="R270" s="223"/>
      <c r="S270" s="223"/>
      <c r="T270" s="224"/>
      <c r="U270" s="225"/>
      <c r="V270" s="225"/>
      <c r="W270" s="225"/>
      <c r="X270" s="225"/>
      <c r="Y270" s="225"/>
      <c r="Z270" s="225"/>
      <c r="AA270" s="225"/>
      <c r="AB270" s="225"/>
      <c r="AC270" s="225"/>
      <c r="AD270" s="225"/>
    </row>
    <row r="271" spans="1:30">
      <c r="A271" s="223"/>
      <c r="B271" s="223"/>
      <c r="C271" s="223"/>
      <c r="D271" s="223"/>
      <c r="E271" s="223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4"/>
      <c r="Q271" s="223"/>
      <c r="R271" s="223"/>
      <c r="S271" s="223"/>
      <c r="T271" s="224"/>
      <c r="U271" s="225"/>
      <c r="V271" s="225"/>
      <c r="W271" s="225"/>
      <c r="X271" s="225"/>
      <c r="Y271" s="225"/>
      <c r="Z271" s="225"/>
      <c r="AA271" s="225"/>
      <c r="AB271" s="225"/>
      <c r="AC271" s="225"/>
      <c r="AD271" s="225"/>
    </row>
    <row r="272" spans="1:30">
      <c r="A272" s="223"/>
      <c r="B272" s="223"/>
      <c r="C272" s="223"/>
      <c r="D272" s="223"/>
      <c r="E272" s="223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4"/>
      <c r="Q272" s="223"/>
      <c r="R272" s="223"/>
      <c r="S272" s="223"/>
      <c r="T272" s="224"/>
      <c r="U272" s="225"/>
      <c r="V272" s="225"/>
      <c r="W272" s="225"/>
      <c r="X272" s="225"/>
      <c r="Y272" s="225"/>
      <c r="Z272" s="225"/>
      <c r="AA272" s="225"/>
      <c r="AB272" s="225"/>
      <c r="AC272" s="225"/>
      <c r="AD272" s="225"/>
    </row>
    <row r="273" spans="1:30">
      <c r="A273" s="223"/>
      <c r="B273" s="223"/>
      <c r="C273" s="223"/>
      <c r="D273" s="223"/>
      <c r="E273" s="223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4"/>
      <c r="Q273" s="223"/>
      <c r="R273" s="223"/>
      <c r="S273" s="223"/>
      <c r="T273" s="224"/>
      <c r="U273" s="225"/>
      <c r="V273" s="225"/>
      <c r="W273" s="225"/>
      <c r="X273" s="225"/>
      <c r="Y273" s="225"/>
      <c r="Z273" s="225"/>
      <c r="AA273" s="225"/>
      <c r="AB273" s="225"/>
      <c r="AC273" s="225"/>
      <c r="AD273" s="225"/>
    </row>
    <row r="274" spans="1:30">
      <c r="A274" s="223"/>
      <c r="B274" s="223"/>
      <c r="D274" s="223"/>
      <c r="E274" s="223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4"/>
      <c r="Q274" s="223"/>
      <c r="R274" s="223"/>
      <c r="S274" s="223"/>
      <c r="T274" s="224"/>
      <c r="U274" s="225"/>
      <c r="V274" s="225"/>
      <c r="W274" s="225"/>
      <c r="X274" s="225"/>
      <c r="Y274" s="225"/>
      <c r="Z274" s="225"/>
      <c r="AA274" s="225"/>
      <c r="AB274" s="225"/>
      <c r="AC274" s="225"/>
      <c r="AD274" s="225"/>
    </row>
  </sheetData>
  <mergeCells count="37">
    <mergeCell ref="M6:P6"/>
    <mergeCell ref="Q6:T6"/>
    <mergeCell ref="U6:X6"/>
    <mergeCell ref="Y6:AD6"/>
    <mergeCell ref="B41:C41"/>
    <mergeCell ref="R7:R8"/>
    <mergeCell ref="N7:N8"/>
    <mergeCell ref="J7:J8"/>
    <mergeCell ref="K7:K8"/>
    <mergeCell ref="C35:D35"/>
    <mergeCell ref="F35:H35"/>
    <mergeCell ref="C36:D36"/>
    <mergeCell ref="F36:H36"/>
    <mergeCell ref="C37:D37"/>
    <mergeCell ref="F37:H37"/>
    <mergeCell ref="B31:H31"/>
    <mergeCell ref="C32:D32"/>
    <mergeCell ref="F32:H32"/>
    <mergeCell ref="C33:D33"/>
    <mergeCell ref="F33:H33"/>
    <mergeCell ref="Z7:Z8"/>
    <mergeCell ref="AA7:AD7"/>
    <mergeCell ref="E7:E9"/>
    <mergeCell ref="B39:I39"/>
    <mergeCell ref="B40:C40"/>
    <mergeCell ref="C34:D34"/>
    <mergeCell ref="F34:H34"/>
    <mergeCell ref="L7:L10"/>
    <mergeCell ref="V7:V8"/>
    <mergeCell ref="Y7:Y8"/>
    <mergeCell ref="B5:B10"/>
    <mergeCell ref="C5:L6"/>
    <mergeCell ref="M5:P5"/>
    <mergeCell ref="Q5:T5"/>
    <mergeCell ref="U5:X5"/>
    <mergeCell ref="Y5:AD5"/>
    <mergeCell ref="G7:G9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62" orientation="landscape" r:id="rId1"/>
  <headerFooter alignWithMargins="0">
    <oddHeader>&amp;LRDLP &amp;RZałącznik nr 1 – pismo ZP -&amp;F</oddHeader>
    <oddFooter xml:space="preserve">&amp;C&amp;A&amp;R&amp;P z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  <pageSetUpPr fitToPage="1"/>
  </sheetPr>
  <dimension ref="A1:M55"/>
  <sheetViews>
    <sheetView topLeftCell="A4" zoomScale="70" zoomScaleNormal="70" zoomScalePageLayoutView="10" workbookViewId="0">
      <selection activeCell="F27" sqref="F27"/>
    </sheetView>
  </sheetViews>
  <sheetFormatPr defaultColWidth="8.88671875" defaultRowHeight="12.6"/>
  <cols>
    <col min="1" max="1" width="6.44140625" style="94" customWidth="1"/>
    <col min="2" max="2" width="39.5546875" style="94" customWidth="1"/>
    <col min="3" max="3" width="20.33203125" style="257" bestFit="1" customWidth="1"/>
    <col min="4" max="4" width="29.109375" style="94" customWidth="1"/>
    <col min="5" max="5" width="22.6640625" style="94" customWidth="1"/>
    <col min="6" max="6" width="20.6640625" style="94" customWidth="1"/>
    <col min="7" max="12" width="15.6640625" style="94" customWidth="1"/>
    <col min="13" max="13" width="34" style="94" customWidth="1"/>
    <col min="14" max="16384" width="8.88671875" style="94"/>
  </cols>
  <sheetData>
    <row r="1" spans="1:13" s="239" customFormat="1" ht="16.2">
      <c r="A1" s="237" t="s">
        <v>251</v>
      </c>
      <c r="B1" s="237"/>
      <c r="C1" s="238"/>
    </row>
    <row r="2" spans="1:13" s="239" customFormat="1" ht="16.2">
      <c r="A2" s="240"/>
      <c r="B2" s="240"/>
      <c r="C2" s="241"/>
      <c r="D2" s="242"/>
      <c r="E2" s="242"/>
      <c r="F2" s="242"/>
      <c r="G2" s="242"/>
    </row>
    <row r="3" spans="1:13" ht="16.8" thickBot="1">
      <c r="A3" s="539" t="s">
        <v>0</v>
      </c>
      <c r="B3" s="539"/>
      <c r="C3" s="540"/>
      <c r="D3" s="541"/>
      <c r="E3" s="540"/>
      <c r="F3" s="540"/>
      <c r="G3" s="540"/>
      <c r="H3" s="541"/>
      <c r="I3" s="542"/>
      <c r="J3" s="541"/>
      <c r="K3" s="541"/>
      <c r="L3" s="541"/>
      <c r="M3" s="541" t="s">
        <v>259</v>
      </c>
    </row>
    <row r="4" spans="1:13" ht="16.2">
      <c r="A4" s="858" t="s">
        <v>21</v>
      </c>
      <c r="B4" s="860" t="s">
        <v>135</v>
      </c>
      <c r="C4" s="862" t="s">
        <v>82</v>
      </c>
      <c r="D4" s="860" t="s">
        <v>109</v>
      </c>
      <c r="E4" s="860"/>
      <c r="F4" s="860"/>
      <c r="G4" s="860"/>
      <c r="H4" s="860"/>
      <c r="I4" s="860"/>
      <c r="J4" s="860"/>
      <c r="K4" s="860" t="s">
        <v>118</v>
      </c>
      <c r="L4" s="860" t="s">
        <v>108</v>
      </c>
      <c r="M4" s="867" t="s">
        <v>220</v>
      </c>
    </row>
    <row r="5" spans="1:13" ht="15.6" customHeight="1">
      <c r="A5" s="859"/>
      <c r="B5" s="861"/>
      <c r="C5" s="863"/>
      <c r="D5" s="864" t="s">
        <v>265</v>
      </c>
      <c r="E5" s="861" t="s">
        <v>192</v>
      </c>
      <c r="F5" s="861" t="s">
        <v>193</v>
      </c>
      <c r="G5" s="861" t="s">
        <v>74</v>
      </c>
      <c r="H5" s="861"/>
      <c r="I5" s="861"/>
      <c r="J5" s="861"/>
      <c r="K5" s="861"/>
      <c r="L5" s="861"/>
      <c r="M5" s="868"/>
    </row>
    <row r="6" spans="1:13" ht="31.95" customHeight="1">
      <c r="A6" s="859"/>
      <c r="B6" s="861"/>
      <c r="C6" s="863"/>
      <c r="D6" s="865"/>
      <c r="E6" s="861"/>
      <c r="F6" s="861"/>
      <c r="G6" s="543" t="s">
        <v>73</v>
      </c>
      <c r="H6" s="543" t="s">
        <v>84</v>
      </c>
      <c r="I6" s="543" t="s">
        <v>60</v>
      </c>
      <c r="J6" s="543" t="s">
        <v>61</v>
      </c>
      <c r="K6" s="861"/>
      <c r="L6" s="861"/>
      <c r="M6" s="868"/>
    </row>
    <row r="7" spans="1:13" ht="16.2">
      <c r="A7" s="859"/>
      <c r="B7" s="861"/>
      <c r="C7" s="863"/>
      <c r="D7" s="866"/>
      <c r="E7" s="543" t="s">
        <v>2</v>
      </c>
      <c r="F7" s="543" t="s">
        <v>3</v>
      </c>
      <c r="G7" s="543" t="s">
        <v>3</v>
      </c>
      <c r="H7" s="543" t="s">
        <v>3</v>
      </c>
      <c r="I7" s="543" t="s">
        <v>3</v>
      </c>
      <c r="J7" s="543" t="s">
        <v>3</v>
      </c>
      <c r="K7" s="543" t="s">
        <v>2</v>
      </c>
      <c r="L7" s="543" t="s">
        <v>2</v>
      </c>
      <c r="M7" s="868"/>
    </row>
    <row r="8" spans="1:13" ht="16.2">
      <c r="A8" s="243">
        <v>1</v>
      </c>
      <c r="B8" s="244"/>
      <c r="C8" s="245" t="s">
        <v>85</v>
      </c>
      <c r="D8" s="245"/>
      <c r="E8" s="246"/>
      <c r="F8" s="247">
        <f>SUM(G8,H8)</f>
        <v>0</v>
      </c>
      <c r="G8" s="246"/>
      <c r="H8" s="245"/>
      <c r="I8" s="193"/>
      <c r="J8" s="245"/>
      <c r="K8" s="245"/>
      <c r="L8" s="245"/>
      <c r="M8" s="248"/>
    </row>
    <row r="9" spans="1:13" ht="16.2">
      <c r="A9" s="243">
        <v>2</v>
      </c>
      <c r="B9" s="244"/>
      <c r="C9" s="245" t="s">
        <v>86</v>
      </c>
      <c r="D9" s="246"/>
      <c r="E9" s="246"/>
      <c r="F9" s="247">
        <f t="shared" ref="F9:F25" si="0">SUM(G9,H9)</f>
        <v>0</v>
      </c>
      <c r="G9" s="246"/>
      <c r="H9" s="245"/>
      <c r="I9" s="193"/>
      <c r="J9" s="245"/>
      <c r="K9" s="245"/>
      <c r="L9" s="245"/>
      <c r="M9" s="248"/>
    </row>
    <row r="10" spans="1:13" ht="16.2">
      <c r="A10" s="243">
        <v>3</v>
      </c>
      <c r="B10" s="244"/>
      <c r="C10" s="245" t="s">
        <v>87</v>
      </c>
      <c r="D10" s="246"/>
      <c r="E10" s="246"/>
      <c r="F10" s="247">
        <f t="shared" si="0"/>
        <v>0</v>
      </c>
      <c r="G10" s="246"/>
      <c r="H10" s="245"/>
      <c r="I10" s="193"/>
      <c r="J10" s="245"/>
      <c r="K10" s="245"/>
      <c r="L10" s="245"/>
      <c r="M10" s="248"/>
    </row>
    <row r="11" spans="1:13" ht="16.2">
      <c r="A11" s="243">
        <v>4</v>
      </c>
      <c r="B11" s="244"/>
      <c r="C11" s="245" t="s">
        <v>88</v>
      </c>
      <c r="D11" s="246"/>
      <c r="E11" s="246"/>
      <c r="F11" s="247">
        <f t="shared" si="0"/>
        <v>0</v>
      </c>
      <c r="G11" s="246"/>
      <c r="H11" s="245"/>
      <c r="I11" s="193"/>
      <c r="J11" s="245"/>
      <c r="K11" s="245"/>
      <c r="L11" s="245"/>
      <c r="M11" s="248"/>
    </row>
    <row r="12" spans="1:13" ht="16.2">
      <c r="A12" s="243">
        <v>5</v>
      </c>
      <c r="B12" s="244" t="s">
        <v>273</v>
      </c>
      <c r="C12" s="245" t="s">
        <v>89</v>
      </c>
      <c r="D12" s="246"/>
      <c r="E12" s="246">
        <v>4</v>
      </c>
      <c r="F12" s="247">
        <f t="shared" si="0"/>
        <v>113.6</v>
      </c>
      <c r="G12" s="246">
        <f>17+13.26+6.86</f>
        <v>37.119999999999997</v>
      </c>
      <c r="H12" s="245">
        <f>14.64+37.1+24.74</f>
        <v>76.48</v>
      </c>
      <c r="I12" s="193">
        <f>G12+H12</f>
        <v>113.6</v>
      </c>
      <c r="J12" s="245">
        <v>0</v>
      </c>
      <c r="K12" s="245">
        <v>4</v>
      </c>
      <c r="L12" s="245">
        <v>3</v>
      </c>
      <c r="M12" s="248"/>
    </row>
    <row r="13" spans="1:13" ht="16.2">
      <c r="A13" s="243">
        <v>6</v>
      </c>
      <c r="B13" s="244"/>
      <c r="C13" s="245" t="s">
        <v>90</v>
      </c>
      <c r="D13" s="246"/>
      <c r="E13" s="246"/>
      <c r="F13" s="247">
        <f t="shared" si="0"/>
        <v>0</v>
      </c>
      <c r="G13" s="246"/>
      <c r="H13" s="245"/>
      <c r="I13" s="193"/>
      <c r="J13" s="245"/>
      <c r="K13" s="245"/>
      <c r="L13" s="245"/>
      <c r="M13" s="248"/>
    </row>
    <row r="14" spans="1:13" ht="16.2">
      <c r="A14" s="243">
        <v>7</v>
      </c>
      <c r="B14" s="244"/>
      <c r="C14" s="245" t="s">
        <v>91</v>
      </c>
      <c r="D14" s="246"/>
      <c r="E14" s="246"/>
      <c r="F14" s="247">
        <f t="shared" si="0"/>
        <v>0</v>
      </c>
      <c r="G14" s="246"/>
      <c r="H14" s="245"/>
      <c r="I14" s="193"/>
      <c r="J14" s="245"/>
      <c r="K14" s="245"/>
      <c r="L14" s="245"/>
      <c r="M14" s="248"/>
    </row>
    <row r="15" spans="1:13" ht="16.2">
      <c r="A15" s="243">
        <v>8</v>
      </c>
      <c r="B15" s="244"/>
      <c r="C15" s="245" t="s">
        <v>92</v>
      </c>
      <c r="D15" s="246"/>
      <c r="E15" s="246"/>
      <c r="F15" s="247">
        <f t="shared" si="0"/>
        <v>0</v>
      </c>
      <c r="G15" s="246"/>
      <c r="H15" s="245"/>
      <c r="I15" s="193"/>
      <c r="J15" s="245"/>
      <c r="K15" s="245"/>
      <c r="L15" s="245"/>
      <c r="M15" s="248"/>
    </row>
    <row r="16" spans="1:13" ht="16.2">
      <c r="A16" s="243">
        <v>9</v>
      </c>
      <c r="B16" s="244"/>
      <c r="C16" s="245" t="s">
        <v>93</v>
      </c>
      <c r="D16" s="246"/>
      <c r="E16" s="246"/>
      <c r="F16" s="247">
        <f t="shared" si="0"/>
        <v>0</v>
      </c>
      <c r="G16" s="246"/>
      <c r="H16" s="245"/>
      <c r="I16" s="193"/>
      <c r="J16" s="245"/>
      <c r="K16" s="245"/>
      <c r="L16" s="245"/>
      <c r="M16" s="248"/>
    </row>
    <row r="17" spans="1:13" ht="16.2">
      <c r="A17" s="243">
        <v>10</v>
      </c>
      <c r="B17" s="244"/>
      <c r="C17" s="245" t="s">
        <v>94</v>
      </c>
      <c r="D17" s="246"/>
      <c r="E17" s="246"/>
      <c r="F17" s="247">
        <f t="shared" si="0"/>
        <v>0</v>
      </c>
      <c r="G17" s="246"/>
      <c r="H17" s="245"/>
      <c r="I17" s="193"/>
      <c r="J17" s="245"/>
      <c r="K17" s="245"/>
      <c r="L17" s="245"/>
      <c r="M17" s="248"/>
    </row>
    <row r="18" spans="1:13" ht="16.2">
      <c r="A18" s="243">
        <v>11</v>
      </c>
      <c r="B18" s="244"/>
      <c r="C18" s="245" t="s">
        <v>95</v>
      </c>
      <c r="D18" s="246"/>
      <c r="E18" s="246"/>
      <c r="F18" s="247">
        <f t="shared" si="0"/>
        <v>0</v>
      </c>
      <c r="G18" s="246"/>
      <c r="H18" s="245"/>
      <c r="I18" s="193"/>
      <c r="J18" s="245"/>
      <c r="K18" s="245"/>
      <c r="L18" s="245"/>
      <c r="M18" s="248"/>
    </row>
    <row r="19" spans="1:13" ht="16.2">
      <c r="A19" s="243">
        <v>12</v>
      </c>
      <c r="B19" s="244"/>
      <c r="C19" s="245" t="s">
        <v>96</v>
      </c>
      <c r="D19" s="246"/>
      <c r="E19" s="246"/>
      <c r="F19" s="247">
        <f t="shared" si="0"/>
        <v>0</v>
      </c>
      <c r="G19" s="246"/>
      <c r="H19" s="245"/>
      <c r="I19" s="193"/>
      <c r="J19" s="245"/>
      <c r="K19" s="245"/>
      <c r="L19" s="245"/>
      <c r="M19" s="248"/>
    </row>
    <row r="20" spans="1:13" ht="16.2">
      <c r="A20" s="243">
        <v>13</v>
      </c>
      <c r="B20" s="244"/>
      <c r="C20" s="245" t="s">
        <v>120</v>
      </c>
      <c r="D20" s="246"/>
      <c r="E20" s="246"/>
      <c r="F20" s="247">
        <f t="shared" si="0"/>
        <v>0</v>
      </c>
      <c r="G20" s="246"/>
      <c r="H20" s="245"/>
      <c r="I20" s="193"/>
      <c r="J20" s="245"/>
      <c r="K20" s="245"/>
      <c r="L20" s="245"/>
      <c r="M20" s="248"/>
    </row>
    <row r="21" spans="1:13" ht="16.2">
      <c r="A21" s="243">
        <v>14</v>
      </c>
      <c r="B21" s="244"/>
      <c r="C21" s="245" t="s">
        <v>121</v>
      </c>
      <c r="D21" s="246"/>
      <c r="E21" s="246"/>
      <c r="F21" s="247">
        <f t="shared" si="0"/>
        <v>0</v>
      </c>
      <c r="G21" s="246"/>
      <c r="H21" s="245"/>
      <c r="I21" s="193"/>
      <c r="J21" s="245"/>
      <c r="K21" s="245"/>
      <c r="L21" s="245"/>
      <c r="M21" s="248"/>
    </row>
    <row r="22" spans="1:13" ht="16.2">
      <c r="A22" s="243">
        <v>15</v>
      </c>
      <c r="B22" s="244"/>
      <c r="C22" s="245" t="s">
        <v>145</v>
      </c>
      <c r="D22" s="246"/>
      <c r="E22" s="246"/>
      <c r="F22" s="247">
        <f t="shared" si="0"/>
        <v>0</v>
      </c>
      <c r="G22" s="246"/>
      <c r="H22" s="245"/>
      <c r="I22" s="193"/>
      <c r="J22" s="245"/>
      <c r="K22" s="245"/>
      <c r="L22" s="245"/>
      <c r="M22" s="248"/>
    </row>
    <row r="23" spans="1:13" ht="16.2">
      <c r="A23" s="243">
        <v>16</v>
      </c>
      <c r="B23" s="244" t="s">
        <v>273</v>
      </c>
      <c r="C23" s="245" t="s">
        <v>97</v>
      </c>
      <c r="D23" s="246"/>
      <c r="E23" s="246">
        <v>3</v>
      </c>
      <c r="F23" s="247">
        <f t="shared" si="0"/>
        <v>87.410000000000011</v>
      </c>
      <c r="G23" s="246">
        <f>3.42+5.51+7.49</f>
        <v>16.420000000000002</v>
      </c>
      <c r="H23" s="245">
        <f>21.05+31.04+18.9</f>
        <v>70.990000000000009</v>
      </c>
      <c r="I23" s="193">
        <f>G23+H23</f>
        <v>87.410000000000011</v>
      </c>
      <c r="J23" s="245">
        <v>0</v>
      </c>
      <c r="K23" s="245">
        <v>3</v>
      </c>
      <c r="L23" s="245">
        <v>2</v>
      </c>
      <c r="M23" s="248" t="s">
        <v>276</v>
      </c>
    </row>
    <row r="24" spans="1:13" ht="16.2">
      <c r="A24" s="243">
        <v>17</v>
      </c>
      <c r="B24" s="244"/>
      <c r="C24" s="245" t="s">
        <v>103</v>
      </c>
      <c r="D24" s="246"/>
      <c r="E24" s="246"/>
      <c r="F24" s="247">
        <f t="shared" si="0"/>
        <v>0</v>
      </c>
      <c r="G24" s="246"/>
      <c r="H24" s="245"/>
      <c r="I24" s="193"/>
      <c r="J24" s="245"/>
      <c r="K24" s="245"/>
      <c r="L24" s="245"/>
      <c r="M24" s="248"/>
    </row>
    <row r="25" spans="1:13" ht="16.2">
      <c r="A25" s="243">
        <v>18</v>
      </c>
      <c r="B25" s="244"/>
      <c r="C25" s="245" t="s">
        <v>98</v>
      </c>
      <c r="D25" s="246"/>
      <c r="E25" s="246"/>
      <c r="F25" s="247">
        <f t="shared" si="0"/>
        <v>0</v>
      </c>
      <c r="G25" s="246"/>
      <c r="H25" s="245"/>
      <c r="I25" s="193"/>
      <c r="J25" s="245"/>
      <c r="K25" s="245"/>
      <c r="L25" s="245"/>
      <c r="M25" s="248"/>
    </row>
    <row r="26" spans="1:13" ht="16.2">
      <c r="A26" s="243">
        <v>19</v>
      </c>
      <c r="B26" s="244"/>
      <c r="C26" s="245" t="s">
        <v>99</v>
      </c>
      <c r="D26" s="246"/>
      <c r="E26" s="246"/>
      <c r="F26" s="247">
        <f>SUM(G26,H26)</f>
        <v>0</v>
      </c>
      <c r="G26" s="246"/>
      <c r="H26" s="245"/>
      <c r="I26" s="193"/>
      <c r="J26" s="245"/>
      <c r="K26" s="245"/>
      <c r="L26" s="245"/>
      <c r="M26" s="248"/>
    </row>
    <row r="27" spans="1:13" ht="16.8" thickBot="1">
      <c r="A27" s="249"/>
      <c r="B27" s="250" t="s">
        <v>55</v>
      </c>
      <c r="C27" s="251"/>
      <c r="D27" s="252">
        <f>SUM(D8:D26)</f>
        <v>0</v>
      </c>
      <c r="E27" s="252">
        <f>SUM(E8:E26)</f>
        <v>7</v>
      </c>
      <c r="F27" s="253">
        <f t="shared" ref="F27:K27" si="1">SUM(F8:F26)</f>
        <v>201.01</v>
      </c>
      <c r="G27" s="252">
        <f t="shared" si="1"/>
        <v>53.54</v>
      </c>
      <c r="H27" s="252">
        <f>SUM(H8:H26)</f>
        <v>147.47000000000003</v>
      </c>
      <c r="I27" s="252">
        <f>SUM(I8:I26)</f>
        <v>201.01</v>
      </c>
      <c r="J27" s="252">
        <f t="shared" si="1"/>
        <v>0</v>
      </c>
      <c r="K27" s="252">
        <f t="shared" si="1"/>
        <v>7</v>
      </c>
      <c r="L27" s="252">
        <f>SUM(L8:L26)</f>
        <v>5</v>
      </c>
      <c r="M27" s="254"/>
    </row>
    <row r="28" spans="1:13">
      <c r="A28" s="255"/>
      <c r="B28" s="255"/>
      <c r="C28" s="256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  <row r="29" spans="1:13" s="156" customFormat="1" ht="15" customHeight="1">
      <c r="B29" s="855" t="s">
        <v>237</v>
      </c>
      <c r="C29" s="855"/>
      <c r="D29" s="855"/>
    </row>
    <row r="30" spans="1:13" s="156" customFormat="1" ht="15" customHeight="1">
      <c r="B30" s="855" t="s">
        <v>242</v>
      </c>
      <c r="C30" s="855"/>
      <c r="D30" s="855"/>
      <c r="G30" s="433"/>
      <c r="H30" s="433"/>
    </row>
    <row r="31" spans="1:13" s="156" customFormat="1" ht="15" customHeight="1">
      <c r="B31" s="855" t="s">
        <v>241</v>
      </c>
      <c r="C31" s="855"/>
      <c r="D31" s="855"/>
    </row>
    <row r="32" spans="1:13" s="156" customFormat="1" ht="15" customHeight="1">
      <c r="B32" s="855" t="s">
        <v>240</v>
      </c>
      <c r="C32" s="855"/>
      <c r="D32" s="855"/>
      <c r="E32" s="855"/>
      <c r="F32" s="855"/>
    </row>
    <row r="33" spans="2:12">
      <c r="B33" s="439"/>
      <c r="C33" s="439"/>
      <c r="D33" s="439"/>
    </row>
    <row r="34" spans="2:12" ht="19.95" customHeight="1">
      <c r="B34" s="853" t="s">
        <v>107</v>
      </c>
      <c r="C34" s="854" t="s">
        <v>238</v>
      </c>
      <c r="D34" s="853" t="s">
        <v>263</v>
      </c>
      <c r="E34" s="854"/>
      <c r="F34" s="466"/>
      <c r="I34" s="467"/>
      <c r="J34" s="466"/>
      <c r="K34" s="467"/>
      <c r="L34" s="466"/>
    </row>
    <row r="35" spans="2:12" ht="30" customHeight="1">
      <c r="B35" s="853"/>
      <c r="C35" s="854"/>
      <c r="D35" s="544" t="s">
        <v>243</v>
      </c>
      <c r="E35" s="544" t="s">
        <v>244</v>
      </c>
      <c r="F35" s="468"/>
      <c r="I35" s="467"/>
      <c r="J35" s="466"/>
      <c r="K35" s="468"/>
      <c r="L35" s="468"/>
    </row>
    <row r="36" spans="2:12">
      <c r="B36" s="427"/>
      <c r="C36" s="427"/>
      <c r="D36" s="427"/>
      <c r="E36" s="427"/>
      <c r="F36" s="469"/>
      <c r="I36" s="469"/>
      <c r="J36" s="469"/>
      <c r="K36" s="469"/>
      <c r="L36" s="469"/>
    </row>
    <row r="37" spans="2:12">
      <c r="B37" s="458"/>
      <c r="C37" s="458"/>
      <c r="D37" s="458"/>
      <c r="E37" s="458"/>
      <c r="F37" s="460"/>
      <c r="I37" s="460"/>
      <c r="J37" s="460"/>
      <c r="K37" s="460"/>
      <c r="L37" s="460"/>
    </row>
    <row r="38" spans="2:12">
      <c r="B38" s="458"/>
      <c r="C38" s="458"/>
      <c r="D38" s="458"/>
      <c r="E38" s="458"/>
      <c r="F38" s="460"/>
      <c r="I38" s="460"/>
      <c r="J38" s="460"/>
      <c r="K38" s="460"/>
      <c r="L38" s="460"/>
    </row>
    <row r="39" spans="2:12">
      <c r="B39" s="461" t="s">
        <v>239</v>
      </c>
      <c r="C39" s="455" t="s">
        <v>110</v>
      </c>
      <c r="D39" s="458"/>
      <c r="E39" s="458"/>
      <c r="F39" s="460"/>
      <c r="I39" s="465"/>
      <c r="J39" s="459"/>
      <c r="K39" s="460"/>
      <c r="L39" s="460"/>
    </row>
    <row r="40" spans="2:12">
      <c r="B40" s="459"/>
      <c r="C40" s="439"/>
      <c r="D40" s="439"/>
      <c r="I40" s="255"/>
      <c r="J40" s="255"/>
      <c r="K40" s="255"/>
      <c r="L40" s="255"/>
    </row>
    <row r="41" spans="2:12">
      <c r="B41" s="258"/>
      <c r="I41" s="255"/>
      <c r="J41" s="255"/>
      <c r="K41" s="255"/>
      <c r="L41" s="255"/>
    </row>
    <row r="42" spans="2:12" s="438" customFormat="1" ht="19.95" customHeight="1">
      <c r="B42" s="851" t="s">
        <v>107</v>
      </c>
      <c r="C42" s="856" t="s">
        <v>238</v>
      </c>
      <c r="D42" s="853" t="s">
        <v>250</v>
      </c>
      <c r="E42" s="853"/>
    </row>
    <row r="43" spans="2:12" s="438" customFormat="1" ht="19.95" customHeight="1">
      <c r="B43" s="852"/>
      <c r="C43" s="857"/>
      <c r="D43" s="544" t="s">
        <v>248</v>
      </c>
      <c r="E43" s="545" t="s">
        <v>249</v>
      </c>
    </row>
    <row r="44" spans="2:12">
      <c r="B44" s="427"/>
      <c r="C44" s="427"/>
      <c r="D44" s="427"/>
      <c r="E44" s="245"/>
    </row>
    <row r="45" spans="2:12">
      <c r="B45" s="458"/>
      <c r="C45" s="458"/>
      <c r="D45" s="458"/>
      <c r="E45" s="245"/>
    </row>
    <row r="46" spans="2:12">
      <c r="B46" s="458"/>
      <c r="C46" s="458"/>
      <c r="D46" s="458"/>
      <c r="E46" s="245"/>
    </row>
    <row r="47" spans="2:12">
      <c r="B47" s="455" t="s">
        <v>110</v>
      </c>
      <c r="C47" s="455" t="s">
        <v>110</v>
      </c>
      <c r="D47" s="455"/>
      <c r="E47" s="245"/>
    </row>
    <row r="50" spans="2:12" ht="19.95" customHeight="1">
      <c r="B50" s="853" t="s">
        <v>107</v>
      </c>
      <c r="C50" s="854" t="s">
        <v>238</v>
      </c>
      <c r="D50" s="854" t="s">
        <v>245</v>
      </c>
      <c r="E50" s="854"/>
      <c r="F50" s="468"/>
      <c r="I50" s="467"/>
      <c r="J50" s="467"/>
      <c r="K50" s="467"/>
      <c r="L50" s="467"/>
    </row>
    <row r="51" spans="2:12" ht="54" customHeight="1">
      <c r="B51" s="853"/>
      <c r="C51" s="854"/>
      <c r="D51" s="544" t="s">
        <v>247</v>
      </c>
      <c r="E51" s="544" t="s">
        <v>246</v>
      </c>
      <c r="F51" s="255"/>
      <c r="I51" s="467"/>
      <c r="J51" s="467"/>
      <c r="K51" s="467"/>
      <c r="L51" s="467"/>
    </row>
    <row r="52" spans="2:12">
      <c r="B52" s="427"/>
      <c r="C52" s="427"/>
      <c r="D52" s="427"/>
      <c r="E52" s="245"/>
      <c r="F52" s="255"/>
      <c r="I52" s="467"/>
      <c r="J52" s="467"/>
      <c r="K52" s="467"/>
      <c r="L52" s="467"/>
    </row>
    <row r="53" spans="2:12">
      <c r="B53" s="458"/>
      <c r="C53" s="458"/>
      <c r="D53" s="458"/>
      <c r="E53" s="245"/>
      <c r="F53" s="255"/>
      <c r="I53" s="467"/>
      <c r="J53" s="467"/>
      <c r="K53" s="467"/>
      <c r="L53" s="467"/>
    </row>
    <row r="54" spans="2:12">
      <c r="B54" s="458"/>
      <c r="C54" s="458"/>
      <c r="D54" s="458"/>
      <c r="E54" s="245"/>
      <c r="F54" s="255"/>
      <c r="I54" s="467"/>
      <c r="J54" s="467"/>
      <c r="K54" s="467"/>
      <c r="L54" s="467"/>
    </row>
    <row r="55" spans="2:12">
      <c r="B55" s="455" t="s">
        <v>110</v>
      </c>
      <c r="C55" s="455" t="s">
        <v>110</v>
      </c>
      <c r="D55" s="455"/>
      <c r="E55" s="245"/>
      <c r="I55" s="467"/>
      <c r="J55" s="467"/>
      <c r="K55" s="467"/>
      <c r="L55" s="467"/>
    </row>
  </sheetData>
  <mergeCells count="24">
    <mergeCell ref="M4:M7"/>
    <mergeCell ref="E5:E6"/>
    <mergeCell ref="F5:F6"/>
    <mergeCell ref="K4:K6"/>
    <mergeCell ref="L4:L6"/>
    <mergeCell ref="G5:J5"/>
    <mergeCell ref="B29:D29"/>
    <mergeCell ref="B30:D30"/>
    <mergeCell ref="B31:D31"/>
    <mergeCell ref="A4:A7"/>
    <mergeCell ref="B4:B7"/>
    <mergeCell ref="C4:C7"/>
    <mergeCell ref="D4:J4"/>
    <mergeCell ref="D5:D7"/>
    <mergeCell ref="B42:B43"/>
    <mergeCell ref="D34:E34"/>
    <mergeCell ref="D50:E50"/>
    <mergeCell ref="D42:E42"/>
    <mergeCell ref="B32:F32"/>
    <mergeCell ref="C34:C35"/>
    <mergeCell ref="B34:B35"/>
    <mergeCell ref="B50:B51"/>
    <mergeCell ref="C50:C51"/>
    <mergeCell ref="C42:C43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5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5">
    <tabColor rgb="FFE2708B"/>
    <pageSetUpPr fitToPage="1"/>
  </sheetPr>
  <dimension ref="A1:L67"/>
  <sheetViews>
    <sheetView zoomScale="70" zoomScaleNormal="70" zoomScalePageLayoutView="10" workbookViewId="0">
      <selection activeCell="H43" sqref="H43"/>
    </sheetView>
  </sheetViews>
  <sheetFormatPr defaultColWidth="8.88671875" defaultRowHeight="13.8"/>
  <cols>
    <col min="1" max="1" width="6.44140625" style="94" customWidth="1"/>
    <col min="2" max="2" width="39.5546875" style="94" customWidth="1"/>
    <col min="3" max="3" width="28.5546875" style="270" bestFit="1" customWidth="1"/>
    <col min="4" max="4" width="22" style="94" customWidth="1"/>
    <col min="5" max="5" width="26.33203125" style="94" customWidth="1"/>
    <col min="6" max="6" width="29.5546875" style="94" customWidth="1"/>
    <col min="7" max="7" width="31.44140625" style="94" customWidth="1"/>
    <col min="8" max="8" width="16.88671875" style="94" customWidth="1"/>
    <col min="9" max="9" width="36.6640625" style="94" customWidth="1"/>
    <col min="10" max="10" width="10.109375" style="94" bestFit="1" customWidth="1"/>
    <col min="11" max="11" width="16.6640625" style="94" customWidth="1"/>
    <col min="12" max="16384" width="8.88671875" style="94"/>
  </cols>
  <sheetData>
    <row r="1" spans="1:12" s="239" customFormat="1" ht="16.2">
      <c r="A1" s="237" t="s">
        <v>190</v>
      </c>
      <c r="B1" s="237"/>
      <c r="C1" s="259"/>
    </row>
    <row r="2" spans="1:12" s="239" customFormat="1" ht="16.2">
      <c r="A2" s="240"/>
      <c r="B2" s="240"/>
      <c r="C2" s="260"/>
      <c r="D2" s="242"/>
      <c r="E2" s="242"/>
      <c r="F2" s="242"/>
      <c r="G2" s="242"/>
    </row>
    <row r="3" spans="1:12" ht="16.8" thickBot="1">
      <c r="A3" s="549" t="s">
        <v>0</v>
      </c>
      <c r="B3" s="549"/>
      <c r="C3" s="550"/>
      <c r="D3" s="551"/>
      <c r="E3" s="551"/>
      <c r="F3" s="551"/>
      <c r="G3" s="551"/>
      <c r="H3" s="552"/>
      <c r="I3" s="552" t="s">
        <v>259</v>
      </c>
      <c r="J3" s="552"/>
      <c r="K3" s="552"/>
    </row>
    <row r="4" spans="1:12" ht="16.5" customHeight="1">
      <c r="A4" s="869" t="s">
        <v>21</v>
      </c>
      <c r="B4" s="871" t="s">
        <v>135</v>
      </c>
      <c r="C4" s="873" t="s">
        <v>82</v>
      </c>
      <c r="D4" s="871" t="s">
        <v>109</v>
      </c>
      <c r="E4" s="871"/>
      <c r="F4" s="871"/>
      <c r="G4" s="871"/>
      <c r="H4" s="871"/>
      <c r="I4" s="871"/>
      <c r="J4" s="871"/>
      <c r="K4" s="881" t="s">
        <v>220</v>
      </c>
    </row>
    <row r="5" spans="1:12" ht="16.2">
      <c r="A5" s="870"/>
      <c r="B5" s="872"/>
      <c r="C5" s="874"/>
      <c r="D5" s="553"/>
      <c r="E5" s="872" t="s">
        <v>192</v>
      </c>
      <c r="F5" s="889" t="s">
        <v>193</v>
      </c>
      <c r="G5" s="883" t="s">
        <v>74</v>
      </c>
      <c r="H5" s="884"/>
      <c r="I5" s="884"/>
      <c r="J5" s="885"/>
      <c r="K5" s="882"/>
      <c r="L5" s="255"/>
    </row>
    <row r="6" spans="1:12" ht="15.6" customHeight="1">
      <c r="A6" s="870"/>
      <c r="B6" s="872"/>
      <c r="C6" s="874"/>
      <c r="D6" s="554" t="s">
        <v>83</v>
      </c>
      <c r="E6" s="872"/>
      <c r="F6" s="890"/>
      <c r="G6" s="886"/>
      <c r="H6" s="887"/>
      <c r="I6" s="887"/>
      <c r="J6" s="888"/>
      <c r="K6" s="882"/>
      <c r="L6" s="255"/>
    </row>
    <row r="7" spans="1:12" ht="32.4">
      <c r="A7" s="870"/>
      <c r="B7" s="872"/>
      <c r="C7" s="874"/>
      <c r="D7" s="554" t="s">
        <v>191</v>
      </c>
      <c r="E7" s="872"/>
      <c r="F7" s="891"/>
      <c r="G7" s="555" t="s">
        <v>73</v>
      </c>
      <c r="H7" s="555" t="s">
        <v>84</v>
      </c>
      <c r="I7" s="555" t="s">
        <v>60</v>
      </c>
      <c r="J7" s="555" t="s">
        <v>61</v>
      </c>
      <c r="K7" s="882"/>
      <c r="L7" s="255"/>
    </row>
    <row r="8" spans="1:12" ht="16.2">
      <c r="A8" s="870"/>
      <c r="B8" s="872"/>
      <c r="C8" s="874"/>
      <c r="D8" s="556"/>
      <c r="E8" s="555" t="s">
        <v>2</v>
      </c>
      <c r="F8" s="555" t="s">
        <v>3</v>
      </c>
      <c r="G8" s="555" t="s">
        <v>3</v>
      </c>
      <c r="H8" s="555" t="s">
        <v>3</v>
      </c>
      <c r="I8" s="555" t="s">
        <v>3</v>
      </c>
      <c r="J8" s="555" t="s">
        <v>3</v>
      </c>
      <c r="K8" s="882"/>
      <c r="L8" s="255"/>
    </row>
    <row r="9" spans="1:12" ht="23.4" customHeight="1">
      <c r="A9" s="261">
        <v>20</v>
      </c>
      <c r="B9" s="262"/>
      <c r="C9" s="263" t="s">
        <v>100</v>
      </c>
      <c r="D9" s="262"/>
      <c r="E9" s="262"/>
      <c r="F9" s="262">
        <f>SUM($G9,$H9)</f>
        <v>0</v>
      </c>
      <c r="G9" s="262"/>
      <c r="H9" s="262"/>
      <c r="I9" s="262"/>
      <c r="J9" s="262"/>
      <c r="K9" s="264"/>
      <c r="L9" s="255"/>
    </row>
    <row r="10" spans="1:12" ht="15" customHeight="1">
      <c r="A10" s="265">
        <v>21</v>
      </c>
      <c r="B10" s="245"/>
      <c r="C10" s="266" t="s">
        <v>101</v>
      </c>
      <c r="D10" s="245"/>
      <c r="E10" s="245"/>
      <c r="F10" s="262">
        <f t="shared" ref="F10:F38" si="0">SUM($G10,$H10)</f>
        <v>0</v>
      </c>
      <c r="G10" s="245"/>
      <c r="H10" s="245"/>
      <c r="I10" s="245"/>
      <c r="J10" s="245"/>
      <c r="K10" s="248"/>
    </row>
    <row r="11" spans="1:12" ht="15" customHeight="1">
      <c r="A11" s="261">
        <v>22</v>
      </c>
      <c r="B11" s="245"/>
      <c r="C11" s="267" t="s">
        <v>102</v>
      </c>
      <c r="D11" s="245"/>
      <c r="E11" s="245"/>
      <c r="F11" s="262">
        <f t="shared" si="0"/>
        <v>0</v>
      </c>
      <c r="G11" s="245"/>
      <c r="H11" s="245"/>
      <c r="I11" s="245"/>
      <c r="J11" s="245"/>
      <c r="K11" s="248"/>
    </row>
    <row r="12" spans="1:12" ht="15" customHeight="1">
      <c r="A12" s="265">
        <v>23</v>
      </c>
      <c r="B12" s="245"/>
      <c r="C12" s="267" t="s">
        <v>111</v>
      </c>
      <c r="D12" s="245"/>
      <c r="E12" s="245"/>
      <c r="F12" s="262">
        <f t="shared" si="0"/>
        <v>0</v>
      </c>
      <c r="G12" s="245"/>
      <c r="H12" s="245"/>
      <c r="I12" s="245"/>
      <c r="J12" s="245"/>
      <c r="K12" s="248"/>
    </row>
    <row r="13" spans="1:12" ht="15" customHeight="1">
      <c r="A13" s="261">
        <v>24</v>
      </c>
      <c r="B13" s="245"/>
      <c r="C13" s="267" t="s">
        <v>139</v>
      </c>
      <c r="D13" s="245"/>
      <c r="E13" s="245"/>
      <c r="F13" s="262">
        <f t="shared" si="0"/>
        <v>0</v>
      </c>
      <c r="G13" s="245"/>
      <c r="H13" s="245"/>
      <c r="I13" s="245"/>
      <c r="J13" s="245"/>
      <c r="K13" s="248"/>
    </row>
    <row r="14" spans="1:12" ht="15" customHeight="1">
      <c r="A14" s="265">
        <v>25</v>
      </c>
      <c r="B14" s="245"/>
      <c r="C14" s="267" t="s">
        <v>146</v>
      </c>
      <c r="D14" s="245"/>
      <c r="E14" s="245"/>
      <c r="F14" s="262">
        <f t="shared" si="0"/>
        <v>0</v>
      </c>
      <c r="G14" s="245"/>
      <c r="H14" s="245"/>
      <c r="I14" s="245"/>
      <c r="J14" s="245"/>
      <c r="K14" s="248"/>
    </row>
    <row r="15" spans="1:12" ht="15" customHeight="1">
      <c r="A15" s="261">
        <v>26</v>
      </c>
      <c r="B15" s="245"/>
      <c r="C15" s="267" t="s">
        <v>112</v>
      </c>
      <c r="D15" s="245"/>
      <c r="E15" s="245"/>
      <c r="F15" s="262">
        <f t="shared" si="0"/>
        <v>0</v>
      </c>
      <c r="G15" s="245"/>
      <c r="H15" s="245"/>
      <c r="I15" s="245"/>
      <c r="J15" s="245"/>
      <c r="K15" s="248"/>
    </row>
    <row r="16" spans="1:12" ht="15" customHeight="1">
      <c r="A16" s="265">
        <v>27</v>
      </c>
      <c r="B16" s="245"/>
      <c r="C16" s="267" t="s">
        <v>113</v>
      </c>
      <c r="D16" s="245"/>
      <c r="E16" s="245"/>
      <c r="F16" s="262">
        <f t="shared" si="0"/>
        <v>0</v>
      </c>
      <c r="G16" s="245"/>
      <c r="H16" s="245"/>
      <c r="I16" s="245"/>
      <c r="J16" s="245"/>
      <c r="K16" s="248"/>
    </row>
    <row r="17" spans="1:11" ht="15" customHeight="1">
      <c r="A17" s="261">
        <v>28</v>
      </c>
      <c r="B17" s="245"/>
      <c r="C17" s="267" t="s">
        <v>147</v>
      </c>
      <c r="D17" s="245"/>
      <c r="E17" s="245"/>
      <c r="F17" s="262">
        <f t="shared" si="0"/>
        <v>0</v>
      </c>
      <c r="G17" s="245"/>
      <c r="H17" s="245"/>
      <c r="I17" s="245"/>
      <c r="J17" s="245"/>
      <c r="K17" s="248"/>
    </row>
    <row r="18" spans="1:11" ht="15" customHeight="1">
      <c r="A18" s="265">
        <v>29</v>
      </c>
      <c r="B18" s="245"/>
      <c r="C18" s="267" t="s">
        <v>148</v>
      </c>
      <c r="D18" s="245"/>
      <c r="E18" s="245"/>
      <c r="F18" s="262">
        <f t="shared" si="0"/>
        <v>0</v>
      </c>
      <c r="G18" s="245"/>
      <c r="H18" s="245"/>
      <c r="I18" s="245"/>
      <c r="J18" s="245"/>
      <c r="K18" s="248"/>
    </row>
    <row r="19" spans="1:11" ht="15" customHeight="1">
      <c r="A19" s="261">
        <v>30</v>
      </c>
      <c r="B19" s="245"/>
      <c r="C19" s="267" t="s">
        <v>149</v>
      </c>
      <c r="D19" s="245"/>
      <c r="E19" s="245"/>
      <c r="F19" s="262">
        <f t="shared" si="0"/>
        <v>0</v>
      </c>
      <c r="G19" s="245"/>
      <c r="H19" s="245"/>
      <c r="I19" s="245"/>
      <c r="J19" s="245"/>
      <c r="K19" s="248"/>
    </row>
    <row r="20" spans="1:11" ht="15" customHeight="1">
      <c r="A20" s="265">
        <v>31</v>
      </c>
      <c r="B20" s="245"/>
      <c r="C20" s="267" t="s">
        <v>150</v>
      </c>
      <c r="D20" s="245"/>
      <c r="E20" s="245"/>
      <c r="F20" s="262">
        <f t="shared" si="0"/>
        <v>0</v>
      </c>
      <c r="G20" s="245"/>
      <c r="H20" s="245"/>
      <c r="I20" s="245"/>
      <c r="J20" s="245"/>
      <c r="K20" s="248"/>
    </row>
    <row r="21" spans="1:11" ht="15" customHeight="1">
      <c r="A21" s="261">
        <v>32</v>
      </c>
      <c r="B21" s="245"/>
      <c r="C21" s="267" t="s">
        <v>151</v>
      </c>
      <c r="D21" s="245"/>
      <c r="E21" s="245"/>
      <c r="F21" s="262">
        <f t="shared" si="0"/>
        <v>0</v>
      </c>
      <c r="G21" s="245"/>
      <c r="H21" s="245"/>
      <c r="I21" s="245"/>
      <c r="J21" s="245"/>
      <c r="K21" s="248"/>
    </row>
    <row r="22" spans="1:11" ht="15" customHeight="1">
      <c r="A22" s="265">
        <v>33</v>
      </c>
      <c r="B22" s="245"/>
      <c r="C22" s="267" t="s">
        <v>152</v>
      </c>
      <c r="D22" s="245"/>
      <c r="E22" s="245"/>
      <c r="F22" s="262">
        <f t="shared" si="0"/>
        <v>0</v>
      </c>
      <c r="G22" s="245"/>
      <c r="H22" s="245"/>
      <c r="I22" s="245"/>
      <c r="J22" s="245"/>
      <c r="K22" s="248"/>
    </row>
    <row r="23" spans="1:11" ht="15" customHeight="1">
      <c r="A23" s="261">
        <v>34</v>
      </c>
      <c r="B23" s="245"/>
      <c r="C23" s="267" t="s">
        <v>153</v>
      </c>
      <c r="D23" s="245"/>
      <c r="E23" s="245"/>
      <c r="F23" s="262">
        <f t="shared" si="0"/>
        <v>0</v>
      </c>
      <c r="G23" s="245"/>
      <c r="H23" s="245"/>
      <c r="I23" s="245"/>
      <c r="J23" s="245"/>
      <c r="K23" s="248"/>
    </row>
    <row r="24" spans="1:11" ht="15" customHeight="1">
      <c r="A24" s="265">
        <v>35</v>
      </c>
      <c r="B24" s="245"/>
      <c r="C24" s="267" t="s">
        <v>154</v>
      </c>
      <c r="D24" s="245"/>
      <c r="E24" s="245"/>
      <c r="F24" s="262">
        <f t="shared" si="0"/>
        <v>0</v>
      </c>
      <c r="G24" s="245"/>
      <c r="H24" s="245"/>
      <c r="I24" s="245"/>
      <c r="J24" s="245"/>
      <c r="K24" s="248"/>
    </row>
    <row r="25" spans="1:11" ht="15" customHeight="1">
      <c r="A25" s="261">
        <v>36</v>
      </c>
      <c r="B25" s="245"/>
      <c r="C25" s="267" t="s">
        <v>155</v>
      </c>
      <c r="D25" s="245"/>
      <c r="E25" s="245"/>
      <c r="F25" s="262">
        <f t="shared" si="0"/>
        <v>0</v>
      </c>
      <c r="G25" s="245"/>
      <c r="H25" s="245"/>
      <c r="I25" s="245"/>
      <c r="J25" s="245"/>
      <c r="K25" s="248"/>
    </row>
    <row r="26" spans="1:11" ht="15" customHeight="1">
      <c r="A26" s="265">
        <v>37</v>
      </c>
      <c r="B26" s="245"/>
      <c r="C26" s="267" t="s">
        <v>156</v>
      </c>
      <c r="D26" s="245"/>
      <c r="E26" s="245"/>
      <c r="F26" s="262">
        <f t="shared" si="0"/>
        <v>0</v>
      </c>
      <c r="G26" s="245"/>
      <c r="H26" s="245"/>
      <c r="I26" s="245"/>
      <c r="J26" s="245"/>
      <c r="K26" s="248"/>
    </row>
    <row r="27" spans="1:11" ht="15" customHeight="1">
      <c r="A27" s="261">
        <v>38</v>
      </c>
      <c r="B27" s="245"/>
      <c r="C27" s="267" t="s">
        <v>157</v>
      </c>
      <c r="D27" s="245"/>
      <c r="E27" s="245"/>
      <c r="F27" s="262">
        <f t="shared" si="0"/>
        <v>0</v>
      </c>
      <c r="G27" s="245"/>
      <c r="H27" s="245"/>
      <c r="I27" s="245"/>
      <c r="J27" s="245"/>
      <c r="K27" s="248"/>
    </row>
    <row r="28" spans="1:11" ht="15" customHeight="1">
      <c r="A28" s="265">
        <v>39</v>
      </c>
      <c r="B28" s="245"/>
      <c r="C28" s="267" t="s">
        <v>158</v>
      </c>
      <c r="D28" s="245"/>
      <c r="E28" s="245"/>
      <c r="F28" s="262">
        <f t="shared" si="0"/>
        <v>0</v>
      </c>
      <c r="G28" s="245"/>
      <c r="H28" s="245"/>
      <c r="I28" s="245"/>
      <c r="J28" s="245"/>
      <c r="K28" s="248"/>
    </row>
    <row r="29" spans="1:11" ht="15" customHeight="1">
      <c r="A29" s="261">
        <v>40</v>
      </c>
      <c r="B29" s="245"/>
      <c r="C29" s="267" t="s">
        <v>159</v>
      </c>
      <c r="D29" s="245"/>
      <c r="E29" s="245"/>
      <c r="F29" s="262">
        <f t="shared" si="0"/>
        <v>0</v>
      </c>
      <c r="G29" s="245"/>
      <c r="H29" s="245"/>
      <c r="I29" s="245"/>
      <c r="J29" s="245"/>
      <c r="K29" s="248"/>
    </row>
    <row r="30" spans="1:11" ht="15" customHeight="1">
      <c r="A30" s="265">
        <v>41</v>
      </c>
      <c r="B30" s="245"/>
      <c r="C30" s="267" t="s">
        <v>160</v>
      </c>
      <c r="D30" s="245"/>
      <c r="E30" s="245"/>
      <c r="F30" s="262">
        <f t="shared" si="0"/>
        <v>0</v>
      </c>
      <c r="G30" s="245"/>
      <c r="H30" s="245"/>
      <c r="I30" s="245"/>
      <c r="J30" s="245"/>
      <c r="K30" s="248"/>
    </row>
    <row r="31" spans="1:11" ht="15" customHeight="1">
      <c r="A31" s="261">
        <v>42</v>
      </c>
      <c r="B31" s="245"/>
      <c r="C31" s="267" t="s">
        <v>161</v>
      </c>
      <c r="D31" s="245"/>
      <c r="E31" s="245"/>
      <c r="F31" s="262">
        <f t="shared" si="0"/>
        <v>0</v>
      </c>
      <c r="G31" s="245"/>
      <c r="H31" s="245"/>
      <c r="I31" s="245"/>
      <c r="J31" s="245"/>
      <c r="K31" s="248"/>
    </row>
    <row r="32" spans="1:11" ht="15" customHeight="1">
      <c r="A32" s="265">
        <v>43</v>
      </c>
      <c r="B32" s="245"/>
      <c r="C32" s="266" t="s">
        <v>166</v>
      </c>
      <c r="D32" s="245"/>
      <c r="E32" s="245"/>
      <c r="F32" s="262">
        <f t="shared" si="0"/>
        <v>0</v>
      </c>
      <c r="G32" s="245"/>
      <c r="H32" s="245"/>
      <c r="I32" s="245"/>
      <c r="J32" s="245"/>
      <c r="K32" s="248"/>
    </row>
    <row r="33" spans="1:12" ht="15" customHeight="1">
      <c r="A33" s="261">
        <v>44</v>
      </c>
      <c r="B33" s="245"/>
      <c r="C33" s="266" t="s">
        <v>167</v>
      </c>
      <c r="D33" s="245"/>
      <c r="E33" s="245"/>
      <c r="F33" s="262">
        <f t="shared" si="0"/>
        <v>0</v>
      </c>
      <c r="G33" s="245"/>
      <c r="H33" s="245"/>
      <c r="I33" s="245"/>
      <c r="J33" s="245"/>
      <c r="K33" s="248"/>
    </row>
    <row r="34" spans="1:12" ht="15" customHeight="1">
      <c r="A34" s="265">
        <v>45</v>
      </c>
      <c r="B34" s="245"/>
      <c r="C34" s="266" t="s">
        <v>168</v>
      </c>
      <c r="D34" s="245"/>
      <c r="E34" s="245"/>
      <c r="F34" s="262">
        <f t="shared" si="0"/>
        <v>0</v>
      </c>
      <c r="G34" s="245"/>
      <c r="H34" s="245"/>
      <c r="I34" s="245"/>
      <c r="J34" s="245"/>
      <c r="K34" s="248"/>
    </row>
    <row r="35" spans="1:12" ht="15" customHeight="1">
      <c r="A35" s="261">
        <v>46</v>
      </c>
      <c r="B35" s="245"/>
      <c r="C35" s="266" t="s">
        <v>169</v>
      </c>
      <c r="D35" s="245"/>
      <c r="E35" s="245"/>
      <c r="F35" s="262">
        <f t="shared" si="0"/>
        <v>0</v>
      </c>
      <c r="G35" s="245"/>
      <c r="H35" s="245"/>
      <c r="I35" s="245"/>
      <c r="J35" s="245"/>
      <c r="K35" s="248"/>
    </row>
    <row r="36" spans="1:12" ht="15" customHeight="1">
      <c r="A36" s="265">
        <v>47</v>
      </c>
      <c r="B36" s="245"/>
      <c r="C36" s="266" t="s">
        <v>170</v>
      </c>
      <c r="D36" s="245"/>
      <c r="E36" s="245"/>
      <c r="F36" s="262">
        <f t="shared" si="0"/>
        <v>0</v>
      </c>
      <c r="G36" s="245"/>
      <c r="H36" s="245"/>
      <c r="I36" s="245"/>
      <c r="J36" s="245"/>
      <c r="K36" s="248"/>
    </row>
    <row r="37" spans="1:12" ht="15" customHeight="1">
      <c r="A37" s="261">
        <v>48</v>
      </c>
      <c r="B37" s="245"/>
      <c r="C37" s="267" t="s">
        <v>143</v>
      </c>
      <c r="D37" s="245"/>
      <c r="E37" s="245"/>
      <c r="F37" s="262">
        <f t="shared" si="0"/>
        <v>0</v>
      </c>
      <c r="G37" s="245"/>
      <c r="H37" s="245"/>
      <c r="I37" s="245"/>
      <c r="J37" s="245"/>
      <c r="K37" s="248"/>
    </row>
    <row r="38" spans="1:12" ht="15" customHeight="1">
      <c r="A38" s="265">
        <v>49</v>
      </c>
      <c r="B38" s="245"/>
      <c r="C38" s="267" t="s">
        <v>119</v>
      </c>
      <c r="D38" s="245"/>
      <c r="E38" s="245"/>
      <c r="F38" s="262">
        <f t="shared" si="0"/>
        <v>0</v>
      </c>
      <c r="G38" s="245"/>
      <c r="H38" s="245"/>
      <c r="I38" s="245"/>
      <c r="J38" s="245"/>
      <c r="K38" s="248"/>
    </row>
    <row r="39" spans="1:12" ht="15" customHeight="1" thickBot="1">
      <c r="A39" s="268"/>
      <c r="B39" s="251" t="s">
        <v>55</v>
      </c>
      <c r="C39" s="269" t="s">
        <v>110</v>
      </c>
      <c r="D39" s="251">
        <f>SUM(D9:D38)</f>
        <v>0</v>
      </c>
      <c r="E39" s="251">
        <f>SUM(E9:E38)</f>
        <v>0</v>
      </c>
      <c r="F39" s="251">
        <f t="shared" ref="F39:K39" si="1">SUM(F9:F38)</f>
        <v>0</v>
      </c>
      <c r="G39" s="251">
        <f t="shared" si="1"/>
        <v>0</v>
      </c>
      <c r="H39" s="251">
        <f t="shared" si="1"/>
        <v>0</v>
      </c>
      <c r="I39" s="251">
        <f t="shared" si="1"/>
        <v>0</v>
      </c>
      <c r="J39" s="251">
        <f t="shared" si="1"/>
        <v>0</v>
      </c>
      <c r="K39" s="254">
        <f t="shared" si="1"/>
        <v>0</v>
      </c>
    </row>
    <row r="41" spans="1:12" s="156" customFormat="1" ht="15" customHeight="1">
      <c r="B41" s="855" t="s">
        <v>237</v>
      </c>
      <c r="C41" s="855"/>
      <c r="D41" s="855"/>
    </row>
    <row r="42" spans="1:12" s="156" customFormat="1" ht="15" customHeight="1">
      <c r="B42" s="855" t="s">
        <v>242</v>
      </c>
      <c r="C42" s="855"/>
      <c r="D42" s="855"/>
      <c r="G42" s="433"/>
      <c r="H42" s="433"/>
    </row>
    <row r="43" spans="1:12" s="156" customFormat="1" ht="15" customHeight="1">
      <c r="B43" s="855" t="s">
        <v>241</v>
      </c>
      <c r="C43" s="855"/>
      <c r="D43" s="855"/>
    </row>
    <row r="44" spans="1:12" s="156" customFormat="1" ht="15" customHeight="1">
      <c r="B44" s="855" t="s">
        <v>240</v>
      </c>
      <c r="C44" s="855"/>
      <c r="D44" s="855"/>
      <c r="E44" s="855"/>
      <c r="F44" s="855"/>
    </row>
    <row r="45" spans="1:12" ht="12.6">
      <c r="B45" s="439"/>
      <c r="C45" s="439"/>
      <c r="D45" s="439"/>
    </row>
    <row r="46" spans="1:12" ht="19.95" customHeight="1">
      <c r="B46" s="875" t="s">
        <v>107</v>
      </c>
      <c r="C46" s="876" t="s">
        <v>238</v>
      </c>
      <c r="D46" s="875" t="s">
        <v>263</v>
      </c>
      <c r="E46" s="876"/>
      <c r="F46" s="466"/>
      <c r="I46" s="467"/>
      <c r="J46" s="466"/>
      <c r="K46" s="467"/>
      <c r="L46" s="466"/>
    </row>
    <row r="47" spans="1:12" ht="30" customHeight="1">
      <c r="B47" s="875"/>
      <c r="C47" s="876"/>
      <c r="D47" s="546" t="s">
        <v>243</v>
      </c>
      <c r="E47" s="546" t="s">
        <v>244</v>
      </c>
      <c r="F47" s="468"/>
      <c r="I47" s="467"/>
      <c r="J47" s="466"/>
      <c r="K47" s="468"/>
      <c r="L47" s="468"/>
    </row>
    <row r="48" spans="1:12" ht="12.6">
      <c r="B48" s="547"/>
      <c r="C48" s="547"/>
      <c r="D48" s="547"/>
      <c r="E48" s="547"/>
      <c r="F48" s="469"/>
      <c r="I48" s="469"/>
      <c r="J48" s="469"/>
      <c r="K48" s="469"/>
      <c r="L48" s="469"/>
    </row>
    <row r="49" spans="2:12" ht="12.6">
      <c r="B49" s="458"/>
      <c r="C49" s="458"/>
      <c r="D49" s="458"/>
      <c r="E49" s="458"/>
      <c r="F49" s="460"/>
      <c r="I49" s="460"/>
      <c r="J49" s="460"/>
      <c r="K49" s="460"/>
      <c r="L49" s="460"/>
    </row>
    <row r="50" spans="2:12" ht="12.6">
      <c r="B50" s="458"/>
      <c r="C50" s="458"/>
      <c r="D50" s="458"/>
      <c r="E50" s="458"/>
      <c r="F50" s="460"/>
      <c r="I50" s="460"/>
      <c r="J50" s="460"/>
      <c r="K50" s="460"/>
      <c r="L50" s="460"/>
    </row>
    <row r="51" spans="2:12" ht="12.6">
      <c r="B51" s="461" t="s">
        <v>239</v>
      </c>
      <c r="C51" s="455" t="s">
        <v>110</v>
      </c>
      <c r="D51" s="458"/>
      <c r="E51" s="458"/>
      <c r="F51" s="460"/>
      <c r="I51" s="465"/>
      <c r="J51" s="459"/>
      <c r="K51" s="460"/>
      <c r="L51" s="460"/>
    </row>
    <row r="52" spans="2:12" ht="12.6">
      <c r="B52" s="459"/>
      <c r="C52" s="439"/>
      <c r="D52" s="439"/>
      <c r="I52" s="255"/>
      <c r="J52" s="255"/>
      <c r="K52" s="255"/>
      <c r="L52" s="255"/>
    </row>
    <row r="53" spans="2:12" ht="12.6">
      <c r="B53" s="258"/>
      <c r="C53" s="257"/>
      <c r="I53" s="255"/>
      <c r="J53" s="255"/>
      <c r="K53" s="255"/>
      <c r="L53" s="255"/>
    </row>
    <row r="54" spans="2:12" s="438" customFormat="1" ht="19.95" customHeight="1">
      <c r="B54" s="877" t="s">
        <v>107</v>
      </c>
      <c r="C54" s="879" t="s">
        <v>238</v>
      </c>
      <c r="D54" s="875" t="s">
        <v>250</v>
      </c>
      <c r="E54" s="875"/>
    </row>
    <row r="55" spans="2:12" s="438" customFormat="1" ht="19.95" customHeight="1">
      <c r="B55" s="878"/>
      <c r="C55" s="880"/>
      <c r="D55" s="546" t="s">
        <v>248</v>
      </c>
      <c r="E55" s="548" t="s">
        <v>249</v>
      </c>
    </row>
    <row r="56" spans="2:12" ht="12.6">
      <c r="B56" s="427"/>
      <c r="C56" s="427"/>
      <c r="D56" s="427"/>
      <c r="E56" s="245"/>
    </row>
    <row r="57" spans="2:12" ht="12.6">
      <c r="B57" s="458"/>
      <c r="C57" s="458"/>
      <c r="D57" s="458"/>
      <c r="E57" s="245"/>
    </row>
    <row r="58" spans="2:12" ht="12.6">
      <c r="B58" s="458"/>
      <c r="C58" s="458"/>
      <c r="D58" s="458"/>
      <c r="E58" s="245"/>
    </row>
    <row r="59" spans="2:12" ht="12.6">
      <c r="B59" s="455" t="s">
        <v>110</v>
      </c>
      <c r="C59" s="455" t="s">
        <v>110</v>
      </c>
      <c r="D59" s="455"/>
      <c r="E59" s="245"/>
    </row>
    <row r="60" spans="2:12" ht="12.6">
      <c r="C60" s="257"/>
    </row>
    <row r="61" spans="2:12" ht="12.6">
      <c r="C61" s="257"/>
    </row>
    <row r="62" spans="2:12" ht="19.95" customHeight="1">
      <c r="B62" s="875" t="s">
        <v>107</v>
      </c>
      <c r="C62" s="876" t="s">
        <v>238</v>
      </c>
      <c r="D62" s="876" t="s">
        <v>245</v>
      </c>
      <c r="E62" s="876"/>
      <c r="F62" s="468"/>
      <c r="I62" s="467"/>
      <c r="J62" s="467"/>
      <c r="K62" s="467"/>
      <c r="L62" s="467"/>
    </row>
    <row r="63" spans="2:12" ht="54" customHeight="1">
      <c r="B63" s="875"/>
      <c r="C63" s="876"/>
      <c r="D63" s="546" t="s">
        <v>247</v>
      </c>
      <c r="E63" s="546" t="s">
        <v>246</v>
      </c>
      <c r="F63" s="255"/>
      <c r="I63" s="467"/>
      <c r="J63" s="467"/>
      <c r="K63" s="467"/>
      <c r="L63" s="467"/>
    </row>
    <row r="64" spans="2:12" ht="12.6">
      <c r="B64" s="427"/>
      <c r="C64" s="427"/>
      <c r="D64" s="427"/>
      <c r="E64" s="245"/>
      <c r="F64" s="255"/>
      <c r="I64" s="467"/>
      <c r="J64" s="467"/>
      <c r="K64" s="467"/>
      <c r="L64" s="467"/>
    </row>
    <row r="65" spans="2:12" ht="12.6">
      <c r="B65" s="458"/>
      <c r="C65" s="458"/>
      <c r="D65" s="458"/>
      <c r="E65" s="245"/>
      <c r="F65" s="255"/>
      <c r="I65" s="467"/>
      <c r="J65" s="467"/>
      <c r="K65" s="467"/>
      <c r="L65" s="467"/>
    </row>
    <row r="66" spans="2:12" ht="12.6">
      <c r="B66" s="458"/>
      <c r="C66" s="458"/>
      <c r="D66" s="458"/>
      <c r="E66" s="245"/>
      <c r="F66" s="255"/>
      <c r="I66" s="467"/>
      <c r="J66" s="467"/>
      <c r="K66" s="467"/>
      <c r="L66" s="467"/>
    </row>
    <row r="67" spans="2:12" ht="12.6">
      <c r="B67" s="455" t="s">
        <v>110</v>
      </c>
      <c r="C67" s="455" t="s">
        <v>110</v>
      </c>
      <c r="D67" s="455"/>
      <c r="E67" s="245"/>
      <c r="I67" s="467"/>
      <c r="J67" s="467"/>
      <c r="K67" s="467"/>
      <c r="L67" s="467"/>
    </row>
  </sheetData>
  <mergeCells count="21">
    <mergeCell ref="B43:D43"/>
    <mergeCell ref="K4:K8"/>
    <mergeCell ref="E5:E7"/>
    <mergeCell ref="G5:J6"/>
    <mergeCell ref="F5:F7"/>
    <mergeCell ref="A4:A8"/>
    <mergeCell ref="B4:B8"/>
    <mergeCell ref="C4:C8"/>
    <mergeCell ref="D4:J4"/>
    <mergeCell ref="B62:B63"/>
    <mergeCell ref="C62:C63"/>
    <mergeCell ref="D62:E62"/>
    <mergeCell ref="B41:D41"/>
    <mergeCell ref="B42:D42"/>
    <mergeCell ref="B54:B55"/>
    <mergeCell ref="C54:C55"/>
    <mergeCell ref="D54:E54"/>
    <mergeCell ref="B44:F44"/>
    <mergeCell ref="B46:B47"/>
    <mergeCell ref="D46:E46"/>
    <mergeCell ref="C46:C47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67AB"/>
    <pageSetUpPr fitToPage="1"/>
  </sheetPr>
  <dimension ref="A1:L50"/>
  <sheetViews>
    <sheetView zoomScaleNormal="100" zoomScaleSheetLayoutView="100" workbookViewId="0">
      <selection activeCell="F23" sqref="F23"/>
    </sheetView>
  </sheetViews>
  <sheetFormatPr defaultColWidth="8.88671875" defaultRowHeight="16.2"/>
  <cols>
    <col min="1" max="1" width="5.6640625" style="319" customWidth="1"/>
    <col min="2" max="2" width="22.44140625" style="91" customWidth="1"/>
    <col min="3" max="3" width="21.44140625" style="91" customWidth="1"/>
    <col min="4" max="4" width="28.88671875" style="91" customWidth="1"/>
    <col min="5" max="6" width="17.109375" style="91" customWidth="1"/>
    <col min="7" max="10" width="7.6640625" style="271" customWidth="1"/>
    <col min="11" max="11" width="6.5546875" style="271" customWidth="1"/>
    <col min="12" max="12" width="7.6640625" style="271" customWidth="1"/>
    <col min="13" max="16384" width="8.88671875" style="91"/>
  </cols>
  <sheetData>
    <row r="1" spans="1:12">
      <c r="A1" s="892" t="s">
        <v>137</v>
      </c>
      <c r="B1" s="892"/>
      <c r="C1" s="892"/>
      <c r="D1" s="892"/>
      <c r="E1" s="892"/>
      <c r="F1" s="892"/>
      <c r="G1" s="892"/>
    </row>
    <row r="2" spans="1:12">
      <c r="A2" s="272"/>
      <c r="B2" s="273"/>
      <c r="C2" s="273"/>
      <c r="D2" s="274"/>
      <c r="E2" s="275"/>
      <c r="F2" s="275" t="s">
        <v>132</v>
      </c>
      <c r="G2" s="276"/>
    </row>
    <row r="3" spans="1:12" ht="15.75" customHeight="1" thickBot="1">
      <c r="A3" s="526" t="s">
        <v>0</v>
      </c>
      <c r="B3" s="527"/>
      <c r="C3" s="528"/>
      <c r="D3" s="529"/>
      <c r="E3" s="530"/>
      <c r="F3" s="531" t="s">
        <v>259</v>
      </c>
      <c r="G3" s="532"/>
      <c r="H3" s="532"/>
      <c r="I3" s="533"/>
      <c r="J3" s="533"/>
      <c r="K3" s="533"/>
      <c r="L3" s="533"/>
    </row>
    <row r="4" spans="1:12" s="94" customFormat="1" ht="97.2" customHeight="1" thickBot="1">
      <c r="A4" s="534" t="s">
        <v>80</v>
      </c>
      <c r="B4" s="535" t="s">
        <v>107</v>
      </c>
      <c r="C4" s="536" t="s">
        <v>267</v>
      </c>
      <c r="D4" s="535" t="s">
        <v>77</v>
      </c>
      <c r="E4" s="535" t="s">
        <v>78</v>
      </c>
      <c r="F4" s="535" t="s">
        <v>264</v>
      </c>
      <c r="G4" s="537" t="s">
        <v>204</v>
      </c>
      <c r="H4" s="537" t="s">
        <v>203</v>
      </c>
      <c r="I4" s="537" t="s">
        <v>205</v>
      </c>
      <c r="J4" s="537" t="s">
        <v>252</v>
      </c>
      <c r="K4" s="537" t="s">
        <v>207</v>
      </c>
      <c r="L4" s="538" t="s">
        <v>208</v>
      </c>
    </row>
    <row r="5" spans="1:12" s="283" customFormat="1" ht="15" customHeight="1">
      <c r="A5" s="277">
        <v>1</v>
      </c>
      <c r="B5" s="278" t="s">
        <v>273</v>
      </c>
      <c r="C5" s="286" t="s">
        <v>277</v>
      </c>
      <c r="D5" s="287" t="s">
        <v>278</v>
      </c>
      <c r="E5" s="287" t="s">
        <v>284</v>
      </c>
      <c r="F5" s="280" t="s">
        <v>279</v>
      </c>
      <c r="G5" s="288">
        <v>0</v>
      </c>
      <c r="H5" s="289"/>
      <c r="I5" s="289"/>
      <c r="J5" s="289"/>
      <c r="K5" s="289">
        <v>0</v>
      </c>
      <c r="L5" s="290"/>
    </row>
    <row r="6" spans="1:12" s="283" customFormat="1" ht="15" customHeight="1">
      <c r="A6" s="284">
        <v>2</v>
      </c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</row>
    <row r="7" spans="1:12" s="283" customFormat="1" ht="15" customHeight="1">
      <c r="A7" s="284">
        <v>3</v>
      </c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</row>
    <row r="8" spans="1:12" s="283" customFormat="1" ht="15" customHeight="1">
      <c r="A8" s="284">
        <v>4</v>
      </c>
      <c r="B8" s="285"/>
      <c r="C8" s="286"/>
      <c r="D8" s="287"/>
      <c r="E8" s="287"/>
      <c r="F8" s="288"/>
      <c r="G8" s="288"/>
      <c r="H8" s="289"/>
      <c r="I8" s="289"/>
      <c r="J8" s="289"/>
      <c r="K8" s="289"/>
      <c r="L8" s="290"/>
    </row>
    <row r="9" spans="1:12" s="283" customFormat="1" ht="15" customHeight="1">
      <c r="A9" s="284">
        <v>5</v>
      </c>
      <c r="B9" s="291"/>
      <c r="C9" s="292"/>
      <c r="D9" s="293"/>
      <c r="E9" s="293"/>
      <c r="F9" s="294"/>
      <c r="G9" s="294"/>
      <c r="H9" s="289"/>
      <c r="I9" s="289"/>
      <c r="J9" s="289"/>
      <c r="K9" s="289"/>
      <c r="L9" s="290"/>
    </row>
    <row r="10" spans="1:12" s="283" customFormat="1" ht="15" customHeight="1">
      <c r="A10" s="284">
        <v>6</v>
      </c>
      <c r="B10" s="291"/>
      <c r="C10" s="292"/>
      <c r="D10" s="293"/>
      <c r="E10" s="293"/>
      <c r="F10" s="294"/>
      <c r="G10" s="294"/>
      <c r="H10" s="289"/>
      <c r="I10" s="289"/>
      <c r="J10" s="289"/>
      <c r="K10" s="289"/>
      <c r="L10" s="290"/>
    </row>
    <row r="11" spans="1:12" s="283" customFormat="1" ht="15" customHeight="1">
      <c r="A11" s="284">
        <v>7</v>
      </c>
      <c r="B11" s="291"/>
      <c r="C11" s="292"/>
      <c r="D11" s="293"/>
      <c r="E11" s="293"/>
      <c r="F11" s="294"/>
      <c r="G11" s="294"/>
      <c r="H11" s="289"/>
      <c r="I11" s="289"/>
      <c r="J11" s="289"/>
      <c r="K11" s="289"/>
      <c r="L11" s="290"/>
    </row>
    <row r="12" spans="1:12" s="283" customFormat="1" ht="15" customHeight="1">
      <c r="A12" s="284">
        <v>8</v>
      </c>
      <c r="B12" s="291"/>
      <c r="C12" s="292"/>
      <c r="D12" s="293"/>
      <c r="E12" s="293"/>
      <c r="F12" s="294"/>
      <c r="G12" s="294"/>
      <c r="H12" s="289"/>
      <c r="I12" s="289"/>
      <c r="J12" s="289"/>
      <c r="K12" s="289"/>
      <c r="L12" s="290"/>
    </row>
    <row r="13" spans="1:12" s="283" customFormat="1" ht="15" customHeight="1">
      <c r="A13" s="284">
        <v>9</v>
      </c>
      <c r="B13" s="291"/>
      <c r="C13" s="292"/>
      <c r="D13" s="293"/>
      <c r="E13" s="293"/>
      <c r="F13" s="294"/>
      <c r="G13" s="294"/>
      <c r="H13" s="289"/>
      <c r="I13" s="289"/>
      <c r="J13" s="289"/>
      <c r="K13" s="289"/>
      <c r="L13" s="290"/>
    </row>
    <row r="14" spans="1:12" s="283" customFormat="1" ht="15" customHeight="1">
      <c r="A14" s="284">
        <v>10</v>
      </c>
      <c r="B14" s="291"/>
      <c r="C14" s="292"/>
      <c r="D14" s="293"/>
      <c r="E14" s="293"/>
      <c r="F14" s="294"/>
      <c r="G14" s="294"/>
      <c r="H14" s="289"/>
      <c r="I14" s="289"/>
      <c r="J14" s="289"/>
      <c r="K14" s="289"/>
      <c r="L14" s="290"/>
    </row>
    <row r="15" spans="1:12" s="283" customFormat="1" ht="15" customHeight="1">
      <c r="A15" s="284">
        <v>11</v>
      </c>
      <c r="B15" s="291"/>
      <c r="C15" s="292"/>
      <c r="D15" s="293"/>
      <c r="E15" s="293"/>
      <c r="F15" s="294"/>
      <c r="G15" s="294"/>
      <c r="H15" s="289"/>
      <c r="I15" s="289"/>
      <c r="J15" s="289"/>
      <c r="K15" s="289"/>
      <c r="L15" s="290"/>
    </row>
    <row r="16" spans="1:12" s="283" customFormat="1" ht="15" customHeight="1">
      <c r="A16" s="284">
        <v>12</v>
      </c>
      <c r="B16" s="291"/>
      <c r="C16" s="292"/>
      <c r="D16" s="293"/>
      <c r="E16" s="293"/>
      <c r="F16" s="294"/>
      <c r="G16" s="294"/>
      <c r="H16" s="289"/>
      <c r="I16" s="289"/>
      <c r="J16" s="289"/>
      <c r="K16" s="289"/>
      <c r="L16" s="290"/>
    </row>
    <row r="17" spans="1:12" s="283" customFormat="1" ht="15" customHeight="1">
      <c r="A17" s="284">
        <v>13</v>
      </c>
      <c r="B17" s="291"/>
      <c r="C17" s="292"/>
      <c r="D17" s="293"/>
      <c r="E17" s="293"/>
      <c r="F17" s="294"/>
      <c r="G17" s="294"/>
      <c r="H17" s="289"/>
      <c r="I17" s="289"/>
      <c r="J17" s="289"/>
      <c r="K17" s="289"/>
      <c r="L17" s="290"/>
    </row>
    <row r="18" spans="1:12" s="283" customFormat="1" ht="15" customHeight="1">
      <c r="A18" s="284">
        <v>14</v>
      </c>
      <c r="B18" s="291"/>
      <c r="C18" s="292"/>
      <c r="D18" s="293"/>
      <c r="E18" s="293"/>
      <c r="F18" s="294"/>
      <c r="G18" s="294"/>
      <c r="H18" s="289"/>
      <c r="I18" s="289"/>
      <c r="J18" s="289"/>
      <c r="K18" s="289"/>
      <c r="L18" s="290"/>
    </row>
    <row r="19" spans="1:12" s="283" customFormat="1" ht="15" customHeight="1">
      <c r="A19" s="284">
        <v>15</v>
      </c>
      <c r="B19" s="291"/>
      <c r="C19" s="292"/>
      <c r="D19" s="293"/>
      <c r="E19" s="293"/>
      <c r="F19" s="294"/>
      <c r="G19" s="294"/>
      <c r="H19" s="289"/>
      <c r="I19" s="289"/>
      <c r="J19" s="289"/>
      <c r="K19" s="289"/>
      <c r="L19" s="290"/>
    </row>
    <row r="20" spans="1:12" s="283" customFormat="1" ht="15" customHeight="1">
      <c r="A20" s="284">
        <v>16</v>
      </c>
      <c r="B20" s="291"/>
      <c r="C20" s="291"/>
      <c r="D20" s="291"/>
      <c r="E20" s="291"/>
      <c r="F20" s="295"/>
      <c r="G20" s="296"/>
      <c r="H20" s="289"/>
      <c r="I20" s="289"/>
      <c r="J20" s="289"/>
      <c r="K20" s="289"/>
      <c r="L20" s="290"/>
    </row>
    <row r="21" spans="1:12" s="283" customFormat="1" ht="15" customHeight="1" thickBot="1">
      <c r="A21" s="297">
        <v>17</v>
      </c>
      <c r="B21" s="298"/>
      <c r="C21" s="299"/>
      <c r="D21" s="300"/>
      <c r="E21" s="300"/>
      <c r="F21" s="301"/>
      <c r="G21" s="301"/>
      <c r="H21" s="302"/>
      <c r="I21" s="302"/>
      <c r="J21" s="302"/>
      <c r="K21" s="302"/>
      <c r="L21" s="303"/>
    </row>
    <row r="22" spans="1:12" s="310" customFormat="1" ht="18" customHeight="1" thickBot="1">
      <c r="A22" s="304" t="s">
        <v>81</v>
      </c>
      <c r="B22" s="305"/>
      <c r="C22" s="305" t="s">
        <v>144</v>
      </c>
      <c r="D22" s="306" t="s">
        <v>132</v>
      </c>
      <c r="E22" s="306"/>
      <c r="F22" s="307">
        <v>16343.04</v>
      </c>
      <c r="G22" s="308"/>
      <c r="H22" s="308"/>
      <c r="I22" s="308"/>
      <c r="J22" s="308"/>
      <c r="K22" s="308"/>
      <c r="L22" s="309"/>
    </row>
    <row r="23" spans="1:12" s="283" customFormat="1" ht="6" customHeight="1">
      <c r="A23" s="311"/>
      <c r="B23" s="311"/>
      <c r="C23" s="311"/>
      <c r="D23" s="312"/>
      <c r="E23" s="312"/>
      <c r="F23" s="313"/>
      <c r="G23" s="314"/>
      <c r="H23" s="314"/>
      <c r="I23" s="314"/>
      <c r="J23" s="314"/>
      <c r="K23" s="314"/>
      <c r="L23" s="314"/>
    </row>
    <row r="24" spans="1:12" s="283" customFormat="1" ht="11.4" customHeight="1">
      <c r="A24" s="315"/>
      <c r="B24" s="316" t="s">
        <v>254</v>
      </c>
      <c r="C24" s="316"/>
      <c r="D24" s="316"/>
      <c r="E24" s="91"/>
      <c r="F24" s="91"/>
      <c r="G24" s="271"/>
      <c r="H24" s="271"/>
      <c r="I24" s="317"/>
      <c r="J24" s="317"/>
      <c r="K24" s="317"/>
      <c r="L24" s="317"/>
    </row>
    <row r="25" spans="1:12" s="283" customFormat="1" ht="11.4" customHeight="1">
      <c r="A25" s="315"/>
      <c r="B25" s="316" t="s">
        <v>268</v>
      </c>
      <c r="C25" s="316"/>
      <c r="D25" s="316"/>
      <c r="E25" s="91"/>
      <c r="F25" s="91"/>
      <c r="G25" s="271"/>
      <c r="H25" s="271"/>
      <c r="I25" s="317"/>
      <c r="J25" s="317"/>
      <c r="K25" s="317"/>
      <c r="L25" s="317"/>
    </row>
    <row r="26" spans="1:12" s="283" customFormat="1" ht="11.4" customHeight="1">
      <c r="A26" s="315"/>
      <c r="B26" s="316"/>
      <c r="C26" s="316"/>
      <c r="D26" s="316"/>
      <c r="E26" s="91"/>
      <c r="F26" s="91"/>
      <c r="G26" s="271"/>
      <c r="H26" s="271"/>
      <c r="I26" s="317"/>
      <c r="J26" s="317"/>
      <c r="K26" s="317"/>
      <c r="L26" s="317"/>
    </row>
    <row r="27" spans="1:12" s="6" customFormat="1" ht="14.25" customHeight="1">
      <c r="A27" s="21"/>
      <c r="B27" s="22" t="s">
        <v>165</v>
      </c>
      <c r="C27" s="22"/>
      <c r="G27" s="71"/>
      <c r="H27" s="71"/>
      <c r="I27" s="71"/>
      <c r="J27" s="71"/>
      <c r="K27" s="71"/>
      <c r="L27" s="71"/>
    </row>
    <row r="28" spans="1:12" s="283" customFormat="1" ht="16.2" customHeight="1">
      <c r="A28" s="318"/>
      <c r="B28" s="316" t="s">
        <v>253</v>
      </c>
      <c r="C28" s="316"/>
      <c r="D28" s="316"/>
      <c r="E28" s="91"/>
      <c r="F28" s="91"/>
      <c r="G28" s="271"/>
      <c r="H28" s="271"/>
      <c r="I28" s="317"/>
      <c r="J28" s="317"/>
      <c r="K28" s="317"/>
      <c r="L28" s="317"/>
    </row>
    <row r="29" spans="1:12" s="283" customFormat="1" ht="11.4" customHeight="1">
      <c r="A29" s="319"/>
      <c r="B29" s="316" t="s">
        <v>204</v>
      </c>
      <c r="C29" s="316" t="s">
        <v>209</v>
      </c>
      <c r="D29" s="316"/>
      <c r="E29" s="91"/>
      <c r="F29" s="91"/>
      <c r="G29" s="271"/>
      <c r="H29" s="271"/>
      <c r="I29" s="317"/>
      <c r="J29" s="317"/>
      <c r="K29" s="317"/>
      <c r="L29" s="317"/>
    </row>
    <row r="30" spans="1:12" s="283" customFormat="1" ht="11.4" customHeight="1">
      <c r="A30" s="319"/>
      <c r="B30" s="316" t="s">
        <v>203</v>
      </c>
      <c r="C30" s="316" t="s">
        <v>209</v>
      </c>
      <c r="D30" s="316"/>
      <c r="E30" s="91"/>
      <c r="F30" s="91"/>
      <c r="G30" s="271"/>
      <c r="H30" s="271"/>
      <c r="I30" s="317"/>
      <c r="J30" s="317"/>
      <c r="K30" s="317"/>
      <c r="L30" s="317"/>
    </row>
    <row r="31" spans="1:12" s="283" customFormat="1" ht="11.4" customHeight="1">
      <c r="A31" s="319"/>
      <c r="B31" s="316" t="s">
        <v>205</v>
      </c>
      <c r="C31" s="316" t="s">
        <v>209</v>
      </c>
      <c r="D31" s="316"/>
      <c r="E31" s="91"/>
      <c r="F31" s="91"/>
      <c r="G31" s="271"/>
      <c r="H31" s="271"/>
      <c r="I31" s="317"/>
      <c r="J31" s="317"/>
      <c r="K31" s="317"/>
      <c r="L31" s="317"/>
    </row>
    <row r="32" spans="1:12" s="283" customFormat="1" ht="11.4" customHeight="1">
      <c r="A32" s="319"/>
      <c r="B32" s="316" t="s">
        <v>206</v>
      </c>
      <c r="C32" s="316" t="s">
        <v>209</v>
      </c>
      <c r="D32" s="316"/>
      <c r="E32" s="91"/>
      <c r="F32" s="91"/>
      <c r="G32" s="271"/>
      <c r="H32" s="271"/>
      <c r="I32" s="317"/>
      <c r="J32" s="317"/>
      <c r="K32" s="317"/>
      <c r="L32" s="317"/>
    </row>
    <row r="33" spans="1:12" s="283" customFormat="1" ht="11.4" customHeight="1">
      <c r="A33" s="319"/>
      <c r="B33" s="316" t="s">
        <v>207</v>
      </c>
      <c r="C33" s="316" t="s">
        <v>209</v>
      </c>
      <c r="D33" s="316"/>
      <c r="E33" s="91"/>
      <c r="F33" s="91"/>
      <c r="G33" s="271"/>
      <c r="H33" s="271"/>
      <c r="I33" s="317"/>
      <c r="J33" s="317"/>
      <c r="K33" s="317"/>
      <c r="L33" s="317"/>
    </row>
    <row r="34" spans="1:12" s="283" customFormat="1" ht="11.4" customHeight="1">
      <c r="A34" s="319"/>
      <c r="B34" s="91"/>
      <c r="C34" s="91"/>
      <c r="D34" s="91"/>
      <c r="E34" s="91"/>
      <c r="F34" s="91"/>
      <c r="G34" s="271"/>
      <c r="H34" s="271"/>
      <c r="I34" s="317"/>
      <c r="J34" s="317"/>
      <c r="K34" s="317"/>
      <c r="L34" s="317"/>
    </row>
    <row r="35" spans="1:12" s="283" customFormat="1" ht="18" customHeight="1">
      <c r="A35" s="319"/>
      <c r="B35" s="91"/>
      <c r="C35" s="91"/>
      <c r="D35" s="91"/>
      <c r="E35" s="91"/>
      <c r="F35" s="91"/>
      <c r="G35" s="271"/>
      <c r="H35" s="271"/>
      <c r="I35" s="317"/>
      <c r="J35" s="317"/>
      <c r="K35" s="317"/>
      <c r="L35" s="317"/>
    </row>
    <row r="36" spans="1:12" s="283" customFormat="1" ht="18" customHeight="1">
      <c r="A36" s="319"/>
      <c r="B36" s="91"/>
      <c r="C36" s="91"/>
      <c r="D36" s="91"/>
      <c r="E36" s="91"/>
      <c r="F36" s="91"/>
      <c r="G36" s="271"/>
      <c r="H36" s="271"/>
      <c r="I36" s="317"/>
      <c r="J36" s="317"/>
      <c r="K36" s="317"/>
      <c r="L36" s="317"/>
    </row>
    <row r="37" spans="1:12" s="283" customFormat="1" ht="18" customHeight="1">
      <c r="A37" s="319"/>
      <c r="B37" s="91"/>
      <c r="C37" s="91"/>
      <c r="D37" s="91"/>
      <c r="E37" s="91"/>
      <c r="F37" s="91"/>
      <c r="G37" s="271"/>
      <c r="H37" s="271"/>
      <c r="I37" s="317"/>
      <c r="J37" s="317"/>
      <c r="K37" s="317"/>
      <c r="L37" s="317"/>
    </row>
    <row r="38" spans="1:12" s="283" customFormat="1" ht="18" customHeight="1">
      <c r="A38" s="319"/>
      <c r="B38" s="91"/>
      <c r="C38" s="91"/>
      <c r="D38" s="91"/>
      <c r="E38" s="91"/>
      <c r="F38" s="91"/>
      <c r="G38" s="271"/>
      <c r="H38" s="271"/>
      <c r="I38" s="317"/>
      <c r="J38" s="317"/>
      <c r="K38" s="317"/>
      <c r="L38" s="317"/>
    </row>
    <row r="39" spans="1:12" s="283" customFormat="1" ht="18" customHeight="1">
      <c r="A39" s="319"/>
      <c r="B39" s="91"/>
      <c r="C39" s="91"/>
      <c r="D39" s="91"/>
      <c r="E39" s="91"/>
      <c r="F39" s="91"/>
      <c r="G39" s="271"/>
      <c r="H39" s="271"/>
      <c r="I39" s="317"/>
      <c r="J39" s="317"/>
      <c r="K39" s="317"/>
      <c r="L39" s="317"/>
    </row>
    <row r="40" spans="1:12" s="283" customFormat="1" ht="18" customHeight="1">
      <c r="A40" s="319"/>
      <c r="B40" s="91"/>
      <c r="C40" s="91"/>
      <c r="D40" s="91"/>
      <c r="E40" s="91"/>
      <c r="F40" s="91"/>
      <c r="G40" s="271"/>
      <c r="H40" s="271"/>
      <c r="I40" s="317"/>
      <c r="J40" s="317"/>
      <c r="K40" s="317"/>
      <c r="L40" s="317"/>
    </row>
    <row r="41" spans="1:12" s="283" customFormat="1" ht="18" customHeight="1">
      <c r="A41" s="319"/>
      <c r="B41" s="91"/>
      <c r="C41" s="91"/>
      <c r="D41" s="91"/>
      <c r="E41" s="91"/>
      <c r="F41" s="91"/>
      <c r="G41" s="271"/>
      <c r="H41" s="271"/>
      <c r="I41" s="317"/>
      <c r="J41" s="317"/>
      <c r="K41" s="317"/>
      <c r="L41" s="317"/>
    </row>
    <row r="42" spans="1:12" s="283" customFormat="1" ht="18" customHeight="1">
      <c r="A42" s="319"/>
      <c r="B42" s="91"/>
      <c r="C42" s="91"/>
      <c r="D42" s="91"/>
      <c r="E42" s="91"/>
      <c r="F42" s="91"/>
      <c r="G42" s="271"/>
      <c r="H42" s="271"/>
      <c r="I42" s="317"/>
      <c r="J42" s="317"/>
      <c r="K42" s="317"/>
      <c r="L42" s="317"/>
    </row>
    <row r="43" spans="1:12" s="283" customFormat="1" ht="18" customHeight="1">
      <c r="A43" s="319"/>
      <c r="B43" s="91"/>
      <c r="C43" s="91"/>
      <c r="D43" s="91"/>
      <c r="E43" s="91"/>
      <c r="F43" s="91"/>
      <c r="G43" s="271"/>
      <c r="H43" s="271"/>
      <c r="I43" s="317"/>
      <c r="J43" s="317"/>
      <c r="K43" s="317"/>
      <c r="L43" s="317"/>
    </row>
    <row r="44" spans="1:12" s="283" customFormat="1" ht="18" customHeight="1">
      <c r="A44" s="319"/>
      <c r="B44" s="91"/>
      <c r="C44" s="91"/>
      <c r="D44" s="91"/>
      <c r="E44" s="91"/>
      <c r="F44" s="91"/>
      <c r="G44" s="271"/>
      <c r="H44" s="271"/>
      <c r="I44" s="317"/>
      <c r="J44" s="317"/>
      <c r="K44" s="317"/>
      <c r="L44" s="317"/>
    </row>
    <row r="45" spans="1:12" s="283" customFormat="1" ht="18" customHeight="1">
      <c r="A45" s="319"/>
      <c r="B45" s="91"/>
      <c r="C45" s="91"/>
      <c r="D45" s="91"/>
      <c r="E45" s="91"/>
      <c r="F45" s="91"/>
      <c r="G45" s="271"/>
      <c r="H45" s="271"/>
      <c r="I45" s="317"/>
      <c r="J45" s="317"/>
      <c r="K45" s="317"/>
      <c r="L45" s="317"/>
    </row>
    <row r="46" spans="1:12" s="283" customFormat="1" ht="24.9" customHeight="1">
      <c r="A46" s="319"/>
      <c r="B46" s="91"/>
      <c r="C46" s="91"/>
      <c r="D46" s="91"/>
      <c r="E46" s="91"/>
      <c r="F46" s="91"/>
      <c r="G46" s="271"/>
      <c r="H46" s="271"/>
      <c r="I46" s="317"/>
      <c r="J46" s="317"/>
      <c r="K46" s="317"/>
      <c r="L46" s="317"/>
    </row>
    <row r="47" spans="1:12" s="283" customFormat="1" ht="24.9" customHeight="1">
      <c r="A47" s="319"/>
      <c r="B47" s="91"/>
      <c r="C47" s="91"/>
      <c r="D47" s="91"/>
      <c r="E47" s="91"/>
      <c r="F47" s="91"/>
      <c r="G47" s="271"/>
      <c r="H47" s="271"/>
      <c r="I47" s="317"/>
      <c r="J47" s="317"/>
      <c r="K47" s="317"/>
      <c r="L47" s="317"/>
    </row>
    <row r="48" spans="1:12" s="283" customFormat="1" ht="24.9" customHeight="1">
      <c r="A48" s="319"/>
      <c r="B48" s="91"/>
      <c r="C48" s="91"/>
      <c r="D48" s="91"/>
      <c r="E48" s="91"/>
      <c r="F48" s="91"/>
      <c r="G48" s="271"/>
      <c r="H48" s="271"/>
      <c r="I48" s="317"/>
      <c r="J48" s="317"/>
      <c r="K48" s="317"/>
      <c r="L48" s="317"/>
    </row>
    <row r="49" spans="1:12" s="283" customFormat="1">
      <c r="A49" s="319"/>
      <c r="B49" s="91"/>
      <c r="C49" s="91"/>
      <c r="D49" s="91"/>
      <c r="E49" s="91"/>
      <c r="F49" s="91"/>
      <c r="G49" s="271"/>
      <c r="H49" s="271"/>
      <c r="I49" s="317"/>
      <c r="J49" s="317"/>
      <c r="K49" s="317"/>
      <c r="L49" s="317"/>
    </row>
    <row r="50" spans="1:12" s="283" customFormat="1">
      <c r="A50" s="319"/>
      <c r="B50" s="91"/>
      <c r="C50" s="91"/>
      <c r="D50" s="91"/>
      <c r="E50" s="91"/>
      <c r="F50" s="91"/>
      <c r="G50" s="271"/>
      <c r="H50" s="271"/>
      <c r="I50" s="317"/>
      <c r="J50" s="317"/>
      <c r="K50" s="317"/>
      <c r="L50" s="317"/>
    </row>
  </sheetData>
  <mergeCells count="1">
    <mergeCell ref="A1:G1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93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7">
    <tabColor rgb="FFA3A4CD"/>
    <pageSetUpPr fitToPage="1"/>
  </sheetPr>
  <dimension ref="A1:L215"/>
  <sheetViews>
    <sheetView zoomScaleNormal="100" zoomScaleSheetLayoutView="100" workbookViewId="0">
      <selection activeCell="G40" sqref="G40"/>
    </sheetView>
  </sheetViews>
  <sheetFormatPr defaultColWidth="6.33203125" defaultRowHeight="10.199999999999999"/>
  <cols>
    <col min="1" max="1" width="5.6640625" style="20" customWidth="1"/>
    <col min="2" max="2" width="19.6640625" style="6" customWidth="1"/>
    <col min="3" max="3" width="15.6640625" style="6" customWidth="1"/>
    <col min="4" max="4" width="23.6640625" style="6" customWidth="1"/>
    <col min="5" max="5" width="19.33203125" style="6" customWidth="1"/>
    <col min="6" max="6" width="19.109375" style="6" bestFit="1" customWidth="1"/>
    <col min="7" max="10" width="8.6640625" style="71" customWidth="1"/>
    <col min="11" max="11" width="4.88671875" style="71" customWidth="1"/>
    <col min="12" max="12" width="8.6640625" style="71" customWidth="1"/>
    <col min="13" max="16384" width="6.33203125" style="6"/>
  </cols>
  <sheetData>
    <row r="1" spans="1:12" s="5" customFormat="1" ht="34.200000000000003" customHeight="1">
      <c r="A1" s="895" t="s">
        <v>164</v>
      </c>
      <c r="B1" s="895"/>
      <c r="C1" s="895"/>
      <c r="D1" s="895"/>
      <c r="E1" s="895"/>
      <c r="F1" s="895"/>
      <c r="G1" s="895"/>
      <c r="H1" s="895"/>
      <c r="I1" s="64"/>
      <c r="J1" s="65"/>
      <c r="K1" s="64"/>
      <c r="L1" s="64"/>
    </row>
    <row r="2" spans="1:12" ht="21" customHeight="1" thickBot="1">
      <c r="A2" s="563" t="s">
        <v>0</v>
      </c>
      <c r="B2" s="564"/>
      <c r="C2" s="563"/>
      <c r="D2" s="563"/>
      <c r="E2" s="565"/>
      <c r="F2" s="566" t="s">
        <v>259</v>
      </c>
      <c r="G2" s="567"/>
      <c r="H2" s="567"/>
      <c r="I2" s="567"/>
      <c r="J2" s="567"/>
      <c r="K2" s="567"/>
      <c r="L2" s="567"/>
    </row>
    <row r="3" spans="1:12" s="25" customFormat="1" ht="81" customHeight="1">
      <c r="A3" s="568" t="s">
        <v>80</v>
      </c>
      <c r="B3" s="569" t="s">
        <v>107</v>
      </c>
      <c r="C3" s="570" t="s">
        <v>79</v>
      </c>
      <c r="D3" s="569" t="s">
        <v>77</v>
      </c>
      <c r="E3" s="569" t="s">
        <v>78</v>
      </c>
      <c r="F3" s="569" t="s">
        <v>266</v>
      </c>
      <c r="G3" s="571" t="s">
        <v>204</v>
      </c>
      <c r="H3" s="571" t="s">
        <v>203</v>
      </c>
      <c r="I3" s="571" t="s">
        <v>205</v>
      </c>
      <c r="J3" s="571" t="s">
        <v>252</v>
      </c>
      <c r="K3" s="571" t="s">
        <v>207</v>
      </c>
      <c r="L3" s="572" t="s">
        <v>208</v>
      </c>
    </row>
    <row r="4" spans="1:12" ht="15" customHeight="1">
      <c r="A4" s="7">
        <v>1</v>
      </c>
      <c r="B4" s="278" t="s">
        <v>273</v>
      </c>
      <c r="C4" s="278" t="s">
        <v>283</v>
      </c>
      <c r="D4" s="279" t="s">
        <v>282</v>
      </c>
      <c r="E4" s="279" t="s">
        <v>284</v>
      </c>
      <c r="F4" s="280">
        <v>16343.04</v>
      </c>
      <c r="G4" s="280">
        <v>1</v>
      </c>
      <c r="H4" s="281"/>
      <c r="I4" s="281"/>
      <c r="J4" s="281"/>
      <c r="K4" s="281">
        <v>1</v>
      </c>
      <c r="L4" s="282">
        <v>2011</v>
      </c>
    </row>
    <row r="5" spans="1:12" ht="15" customHeight="1">
      <c r="A5" s="7">
        <v>2</v>
      </c>
      <c r="B5" s="278" t="s">
        <v>273</v>
      </c>
      <c r="C5" s="286" t="s">
        <v>280</v>
      </c>
      <c r="D5" s="287" t="s">
        <v>281</v>
      </c>
      <c r="E5" s="287" t="s">
        <v>284</v>
      </c>
      <c r="F5" s="280">
        <v>201.37</v>
      </c>
      <c r="G5" s="288">
        <v>1</v>
      </c>
      <c r="H5" s="289"/>
      <c r="I5" s="289"/>
      <c r="J5" s="289"/>
      <c r="K5" s="289">
        <v>1</v>
      </c>
      <c r="L5" s="290">
        <v>2011</v>
      </c>
    </row>
    <row r="6" spans="1:12" ht="15" customHeight="1">
      <c r="A6" s="7">
        <v>3</v>
      </c>
      <c r="B6" s="11"/>
      <c r="C6" s="8"/>
      <c r="D6" s="9"/>
      <c r="E6" s="9"/>
      <c r="F6" s="10"/>
      <c r="G6" s="66"/>
      <c r="H6" s="67"/>
      <c r="I6" s="67"/>
      <c r="J6" s="67"/>
      <c r="K6" s="67"/>
      <c r="L6" s="68"/>
    </row>
    <row r="7" spans="1:12" ht="15" customHeight="1">
      <c r="A7" s="7">
        <v>4</v>
      </c>
      <c r="B7" s="11"/>
      <c r="C7" s="12"/>
      <c r="D7" s="13"/>
      <c r="E7" s="13"/>
      <c r="F7" s="14"/>
      <c r="G7" s="66"/>
      <c r="H7" s="67"/>
      <c r="I7" s="67"/>
      <c r="J7" s="67"/>
      <c r="K7" s="67"/>
      <c r="L7" s="68"/>
    </row>
    <row r="8" spans="1:12" ht="15" customHeight="1">
      <c r="A8" s="7">
        <v>5</v>
      </c>
      <c r="B8" s="15"/>
      <c r="C8" s="16"/>
      <c r="D8" s="17"/>
      <c r="E8" s="17"/>
      <c r="F8" s="18"/>
      <c r="G8" s="69"/>
      <c r="H8" s="67"/>
      <c r="I8" s="67"/>
      <c r="J8" s="67"/>
      <c r="K8" s="67"/>
      <c r="L8" s="68"/>
    </row>
    <row r="9" spans="1:12" ht="15" customHeight="1">
      <c r="A9" s="7">
        <v>6</v>
      </c>
      <c r="B9" s="15"/>
      <c r="C9" s="16"/>
      <c r="D9" s="17"/>
      <c r="E9" s="17"/>
      <c r="F9" s="18"/>
      <c r="G9" s="69"/>
      <c r="H9" s="67"/>
      <c r="I9" s="67"/>
      <c r="J9" s="67"/>
      <c r="K9" s="67"/>
      <c r="L9" s="68"/>
    </row>
    <row r="10" spans="1:12" ht="15" customHeight="1">
      <c r="A10" s="7">
        <v>7</v>
      </c>
      <c r="B10" s="15"/>
      <c r="C10" s="16"/>
      <c r="D10" s="17"/>
      <c r="E10" s="17"/>
      <c r="F10" s="18"/>
      <c r="G10" s="69"/>
      <c r="H10" s="67"/>
      <c r="I10" s="67"/>
      <c r="J10" s="67"/>
      <c r="K10" s="67"/>
      <c r="L10" s="68"/>
    </row>
    <row r="11" spans="1:12" ht="15" customHeight="1">
      <c r="A11" s="7">
        <v>8</v>
      </c>
      <c r="B11" s="15"/>
      <c r="C11" s="16"/>
      <c r="D11" s="17"/>
      <c r="E11" s="17"/>
      <c r="F11" s="18"/>
      <c r="G11" s="69"/>
      <c r="H11" s="67"/>
      <c r="I11" s="67"/>
      <c r="J11" s="67"/>
      <c r="K11" s="67"/>
      <c r="L11" s="68"/>
    </row>
    <row r="12" spans="1:12" ht="15" customHeight="1">
      <c r="A12" s="7">
        <v>9</v>
      </c>
      <c r="B12" s="15"/>
      <c r="C12" s="16"/>
      <c r="D12" s="17"/>
      <c r="E12" s="17"/>
      <c r="F12" s="18"/>
      <c r="G12" s="69"/>
      <c r="H12" s="67"/>
      <c r="I12" s="67"/>
      <c r="J12" s="67"/>
      <c r="K12" s="67"/>
      <c r="L12" s="68"/>
    </row>
    <row r="13" spans="1:12" ht="15" customHeight="1">
      <c r="A13" s="7">
        <v>10</v>
      </c>
      <c r="B13" s="15"/>
      <c r="C13" s="16"/>
      <c r="D13" s="17"/>
      <c r="E13" s="17"/>
      <c r="F13" s="18"/>
      <c r="G13" s="69"/>
      <c r="H13" s="67"/>
      <c r="I13" s="67"/>
      <c r="J13" s="67"/>
      <c r="K13" s="67"/>
      <c r="L13" s="68"/>
    </row>
    <row r="14" spans="1:12" ht="15" customHeight="1">
      <c r="A14" s="7">
        <v>11</v>
      </c>
      <c r="B14" s="15"/>
      <c r="C14" s="16"/>
      <c r="D14" s="17"/>
      <c r="E14" s="17"/>
      <c r="F14" s="18"/>
      <c r="G14" s="69"/>
      <c r="H14" s="67"/>
      <c r="I14" s="67"/>
      <c r="J14" s="67"/>
      <c r="K14" s="67"/>
      <c r="L14" s="68"/>
    </row>
    <row r="15" spans="1:12" ht="15" customHeight="1">
      <c r="A15" s="7">
        <v>12</v>
      </c>
      <c r="B15" s="15"/>
      <c r="C15" s="16"/>
      <c r="D15" s="17"/>
      <c r="E15" s="17"/>
      <c r="F15" s="18"/>
      <c r="G15" s="69"/>
      <c r="H15" s="67"/>
      <c r="I15" s="67"/>
      <c r="J15" s="67"/>
      <c r="K15" s="67"/>
      <c r="L15" s="68"/>
    </row>
    <row r="16" spans="1:12" ht="15" customHeight="1">
      <c r="A16" s="7">
        <v>13</v>
      </c>
      <c r="B16" s="15"/>
      <c r="C16" s="16"/>
      <c r="D16" s="17"/>
      <c r="E16" s="17"/>
      <c r="F16" s="18"/>
      <c r="G16" s="69"/>
      <c r="H16" s="67"/>
      <c r="I16" s="67"/>
      <c r="J16" s="67"/>
      <c r="K16" s="67"/>
      <c r="L16" s="68"/>
    </row>
    <row r="17" spans="1:12" ht="15" customHeight="1">
      <c r="A17" s="7">
        <v>14</v>
      </c>
      <c r="B17" s="15"/>
      <c r="C17" s="16"/>
      <c r="D17" s="17"/>
      <c r="E17" s="17"/>
      <c r="F17" s="18"/>
      <c r="G17" s="69"/>
      <c r="H17" s="67"/>
      <c r="I17" s="67"/>
      <c r="J17" s="67"/>
      <c r="K17" s="67"/>
      <c r="L17" s="68"/>
    </row>
    <row r="18" spans="1:12" ht="15" customHeight="1">
      <c r="A18" s="7">
        <v>15</v>
      </c>
      <c r="B18" s="15"/>
      <c r="C18" s="16"/>
      <c r="D18" s="17"/>
      <c r="E18" s="17"/>
      <c r="F18" s="18"/>
      <c r="G18" s="69"/>
      <c r="H18" s="67"/>
      <c r="I18" s="67"/>
      <c r="J18" s="67"/>
      <c r="K18" s="67"/>
      <c r="L18" s="68"/>
    </row>
    <row r="19" spans="1:12" ht="15" customHeight="1">
      <c r="A19" s="7">
        <v>16</v>
      </c>
      <c r="B19" s="15"/>
      <c r="C19" s="15"/>
      <c r="D19" s="15"/>
      <c r="E19" s="15"/>
      <c r="F19" s="19"/>
      <c r="G19" s="70"/>
      <c r="H19" s="67"/>
      <c r="I19" s="67"/>
      <c r="J19" s="67"/>
      <c r="K19" s="67"/>
      <c r="L19" s="68"/>
    </row>
    <row r="20" spans="1:12" ht="15" customHeight="1" thickBot="1">
      <c r="A20" s="75">
        <v>17</v>
      </c>
      <c r="B20" s="76"/>
      <c r="C20" s="77"/>
      <c r="D20" s="78"/>
      <c r="E20" s="78"/>
      <c r="F20" s="79"/>
      <c r="G20" s="80"/>
      <c r="H20" s="26"/>
      <c r="I20" s="26"/>
      <c r="J20" s="26"/>
      <c r="K20" s="26"/>
      <c r="L20" s="27"/>
    </row>
    <row r="21" spans="1:12" s="1" customFormat="1" ht="16.5" customHeight="1" thickBot="1">
      <c r="A21" s="893" t="s">
        <v>81</v>
      </c>
      <c r="B21" s="894"/>
      <c r="C21" s="894"/>
      <c r="D21" s="81" t="s">
        <v>144</v>
      </c>
      <c r="E21" s="81" t="s">
        <v>132</v>
      </c>
      <c r="F21" s="82">
        <f>F4+F5</f>
        <v>16544.41</v>
      </c>
      <c r="G21" s="83"/>
      <c r="H21" s="84"/>
      <c r="I21" s="84"/>
      <c r="J21" s="84"/>
      <c r="K21" s="84"/>
      <c r="L21" s="85"/>
    </row>
    <row r="22" spans="1:12" ht="4.2" customHeight="1"/>
    <row r="23" spans="1:12" ht="11.4">
      <c r="A23" s="21"/>
      <c r="B23" s="22" t="s">
        <v>254</v>
      </c>
      <c r="C23" s="22"/>
      <c r="F23" s="23"/>
      <c r="G23" s="72"/>
    </row>
    <row r="24" spans="1:12" ht="11.4">
      <c r="A24" s="21"/>
      <c r="B24" s="22"/>
      <c r="C24" s="22"/>
      <c r="F24" s="23"/>
      <c r="G24" s="72"/>
    </row>
    <row r="25" spans="1:12" ht="14.25" customHeight="1">
      <c r="A25" s="21"/>
      <c r="B25" s="22" t="s">
        <v>165</v>
      </c>
      <c r="C25" s="22"/>
    </row>
    <row r="26" spans="1:12" s="25" customFormat="1" ht="11.4">
      <c r="A26" s="73"/>
      <c r="B26" s="22" t="s">
        <v>253</v>
      </c>
      <c r="C26" s="22"/>
      <c r="D26" s="22"/>
      <c r="G26" s="74"/>
      <c r="H26" s="74"/>
      <c r="I26" s="74"/>
      <c r="J26" s="74"/>
      <c r="K26" s="74"/>
      <c r="L26" s="74"/>
    </row>
    <row r="27" spans="1:12" s="25" customFormat="1" ht="11.4">
      <c r="A27" s="73"/>
      <c r="B27" s="22" t="s">
        <v>204</v>
      </c>
      <c r="C27" s="22" t="s">
        <v>209</v>
      </c>
      <c r="D27" s="22"/>
      <c r="G27" s="74"/>
      <c r="H27" s="74"/>
      <c r="I27" s="74"/>
      <c r="J27" s="74"/>
      <c r="K27" s="74"/>
      <c r="L27" s="74"/>
    </row>
    <row r="28" spans="1:12" s="25" customFormat="1" ht="11.4">
      <c r="A28" s="73"/>
      <c r="B28" s="22" t="s">
        <v>203</v>
      </c>
      <c r="C28" s="22" t="s">
        <v>209</v>
      </c>
      <c r="D28" s="22"/>
      <c r="G28" s="74"/>
      <c r="H28" s="74"/>
      <c r="I28" s="74"/>
      <c r="J28" s="74"/>
      <c r="K28" s="74"/>
      <c r="L28" s="74"/>
    </row>
    <row r="29" spans="1:12" s="25" customFormat="1" ht="11.4">
      <c r="A29" s="73"/>
      <c r="B29" s="22" t="s">
        <v>205</v>
      </c>
      <c r="C29" s="22" t="s">
        <v>209</v>
      </c>
      <c r="D29" s="22"/>
      <c r="G29" s="74"/>
      <c r="H29" s="74"/>
      <c r="I29" s="74"/>
      <c r="J29" s="74"/>
      <c r="K29" s="74"/>
      <c r="L29" s="74"/>
    </row>
    <row r="30" spans="1:12" s="25" customFormat="1" ht="11.4">
      <c r="A30" s="73"/>
      <c r="B30" s="22" t="s">
        <v>206</v>
      </c>
      <c r="C30" s="22" t="s">
        <v>209</v>
      </c>
      <c r="D30" s="22"/>
      <c r="G30" s="74"/>
      <c r="H30" s="74"/>
      <c r="I30" s="74"/>
      <c r="J30" s="74"/>
      <c r="K30" s="74"/>
      <c r="L30" s="74"/>
    </row>
    <row r="31" spans="1:12" s="25" customFormat="1" ht="11.4">
      <c r="A31" s="73"/>
      <c r="B31" s="22" t="s">
        <v>207</v>
      </c>
      <c r="C31" s="22" t="s">
        <v>209</v>
      </c>
      <c r="D31" s="22"/>
      <c r="G31" s="74"/>
      <c r="H31" s="74"/>
      <c r="I31" s="74"/>
      <c r="J31" s="74"/>
      <c r="K31" s="74"/>
      <c r="L31" s="74"/>
    </row>
    <row r="32" spans="1:12" s="25" customFormat="1" ht="9.9" customHeight="1">
      <c r="A32" s="73"/>
      <c r="G32" s="74"/>
      <c r="H32" s="74"/>
      <c r="I32" s="74"/>
      <c r="J32" s="74"/>
      <c r="K32" s="74"/>
      <c r="L32" s="74"/>
    </row>
    <row r="33" ht="9.9" customHeight="1"/>
    <row r="34" ht="9.9" customHeight="1"/>
    <row r="35" ht="9.9" customHeight="1"/>
    <row r="36" ht="9.9" customHeight="1"/>
    <row r="37" ht="9.9" customHeight="1"/>
    <row r="38" ht="9.9" customHeight="1"/>
    <row r="39" ht="9.9" customHeight="1"/>
    <row r="40" ht="9.9" customHeight="1"/>
    <row r="41" ht="9.9" customHeight="1"/>
    <row r="42" ht="9.9" customHeight="1"/>
    <row r="43" ht="9.9" customHeight="1"/>
    <row r="44" ht="9.9" customHeight="1"/>
    <row r="45" ht="9.9" customHeight="1"/>
    <row r="46" ht="9.9" customHeight="1"/>
    <row r="47" ht="9.9" customHeight="1"/>
    <row r="48" ht="9.9" customHeight="1"/>
    <row r="49" ht="9.9" customHeight="1"/>
    <row r="50" ht="9.9" customHeight="1"/>
    <row r="51" ht="9.9" customHeight="1"/>
    <row r="52" ht="9.9" customHeight="1"/>
    <row r="53" ht="9.9" customHeight="1"/>
    <row r="54" ht="9.9" customHeight="1"/>
    <row r="55" ht="9.9" customHeight="1"/>
    <row r="56" ht="9.9" customHeight="1"/>
    <row r="57" ht="9.9" customHeight="1"/>
    <row r="58" ht="9.9" customHeight="1"/>
    <row r="59" ht="9.9" customHeight="1"/>
    <row r="60" ht="9.9" customHeight="1"/>
    <row r="61" ht="9.9" customHeight="1"/>
    <row r="62" ht="9.9" customHeight="1"/>
    <row r="63" ht="9.9" customHeight="1"/>
    <row r="64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  <row r="104" ht="9.9" customHeight="1"/>
    <row r="105" ht="9.9" customHeight="1"/>
    <row r="106" ht="9.9" customHeight="1"/>
    <row r="107" ht="9.9" customHeight="1"/>
    <row r="108" ht="9.9" customHeight="1"/>
    <row r="109" ht="9.9" customHeight="1"/>
    <row r="110" ht="9.9" customHeight="1"/>
    <row r="111" ht="9.9" customHeight="1"/>
    <row r="112" ht="9.9" customHeight="1"/>
    <row r="113" ht="9.9" customHeight="1"/>
    <row r="114" ht="9.9" customHeight="1"/>
    <row r="115" ht="9.9" customHeight="1"/>
    <row r="116" ht="9.9" customHeight="1"/>
    <row r="117" ht="9.9" customHeight="1"/>
    <row r="118" ht="9.9" customHeight="1"/>
    <row r="119" ht="9.9" customHeight="1"/>
    <row r="120" ht="9.9" customHeight="1"/>
    <row r="121" ht="9.9" customHeight="1"/>
    <row r="122" ht="9.9" customHeight="1"/>
    <row r="123" ht="9.9" customHeight="1"/>
    <row r="124" ht="9.9" customHeight="1"/>
    <row r="125" ht="9.9" customHeight="1"/>
    <row r="126" ht="9.9" customHeight="1"/>
    <row r="127" ht="9.9" customHeight="1"/>
    <row r="128" ht="9.9" customHeight="1"/>
    <row r="129" ht="9.9" customHeight="1"/>
    <row r="130" ht="9.9" customHeight="1"/>
    <row r="131" ht="9.9" customHeight="1"/>
    <row r="132" ht="9.9" customHeight="1"/>
    <row r="133" ht="9.9" customHeight="1"/>
    <row r="134" ht="9.9" customHeight="1"/>
    <row r="135" ht="9.9" customHeight="1"/>
    <row r="136" ht="9.9" customHeight="1"/>
    <row r="137" ht="9.9" customHeight="1"/>
    <row r="138" ht="9.9" customHeight="1"/>
    <row r="139" ht="9.9" customHeight="1"/>
    <row r="140" ht="9.9" customHeight="1"/>
    <row r="141" ht="9.9" customHeight="1"/>
    <row r="142" ht="9.9" customHeight="1"/>
    <row r="143" ht="9.9" customHeight="1"/>
    <row r="144" ht="9.9" customHeight="1"/>
    <row r="145" ht="9.9" customHeight="1"/>
    <row r="146" ht="9.9" customHeight="1"/>
    <row r="147" ht="9.9" customHeight="1"/>
    <row r="148" ht="9.9" customHeight="1"/>
    <row r="149" ht="9.9" customHeight="1"/>
    <row r="150" ht="9.9" customHeight="1"/>
    <row r="151" ht="9.9" customHeight="1"/>
    <row r="152" ht="9.9" customHeight="1"/>
    <row r="153" ht="9.9" customHeight="1"/>
    <row r="154" ht="9.9" customHeight="1"/>
    <row r="155" ht="9.9" customHeight="1"/>
    <row r="156" ht="9.9" customHeight="1"/>
    <row r="157" ht="9.9" customHeight="1"/>
    <row r="158" ht="9.9" customHeight="1"/>
    <row r="159" ht="9.9" customHeight="1"/>
    <row r="160" ht="9.9" customHeight="1"/>
    <row r="161" ht="9.9" customHeight="1"/>
    <row r="162" ht="9.9" customHeight="1"/>
    <row r="163" ht="9.9" customHeight="1"/>
    <row r="164" ht="9.9" customHeight="1"/>
    <row r="165" ht="9.9" customHeight="1"/>
    <row r="166" ht="9.9" customHeight="1"/>
    <row r="167" ht="9.9" customHeight="1"/>
    <row r="168" ht="9.9" customHeight="1"/>
    <row r="169" ht="9.9" customHeight="1"/>
    <row r="170" ht="9.9" customHeight="1"/>
    <row r="171" ht="9.9" customHeight="1"/>
    <row r="172" ht="9.9" customHeight="1"/>
    <row r="173" ht="9.9" customHeight="1"/>
    <row r="174" ht="9.9" customHeight="1"/>
    <row r="175" ht="9.9" customHeight="1"/>
    <row r="176" ht="9.9" customHeight="1"/>
    <row r="177" ht="9.9" customHeight="1"/>
    <row r="178" ht="9.9" customHeight="1"/>
    <row r="179" ht="9.9" customHeight="1"/>
    <row r="180" ht="9.9" customHeight="1"/>
    <row r="181" ht="9.9" customHeight="1"/>
    <row r="182" ht="9.9" customHeight="1"/>
    <row r="183" ht="9.9" customHeight="1"/>
    <row r="184" ht="9.9" customHeight="1"/>
    <row r="185" ht="9.9" customHeight="1"/>
    <row r="186" ht="9.9" customHeight="1"/>
    <row r="187" ht="9.9" customHeight="1"/>
    <row r="188" ht="9.9" customHeight="1"/>
    <row r="189" ht="9.9" customHeight="1"/>
    <row r="190" ht="9.9" customHeight="1"/>
    <row r="191" ht="9.9" customHeight="1"/>
    <row r="192" ht="9.9" customHeight="1"/>
    <row r="193" ht="9.9" customHeight="1"/>
    <row r="194" ht="9.9" customHeight="1"/>
    <row r="195" ht="9.9" customHeight="1"/>
    <row r="196" ht="9.9" customHeight="1"/>
    <row r="197" ht="9.9" customHeight="1"/>
    <row r="198" ht="9.9" customHeight="1"/>
    <row r="199" ht="9.9" customHeight="1"/>
    <row r="200" ht="9.9" customHeight="1"/>
    <row r="201" ht="9.9" customHeight="1"/>
    <row r="202" ht="9.9" customHeight="1"/>
    <row r="203" ht="9.9" customHeight="1"/>
    <row r="204" ht="9.9" customHeight="1"/>
    <row r="205" ht="9.9" customHeight="1"/>
    <row r="206" ht="9.9" customHeight="1"/>
    <row r="207" ht="9.9" customHeight="1"/>
    <row r="208" ht="9.9" customHeight="1"/>
    <row r="209" spans="1:12" ht="9.9" customHeight="1"/>
    <row r="210" spans="1:12" ht="9.9" customHeight="1"/>
    <row r="211" spans="1:12" ht="9.9" customHeight="1"/>
    <row r="212" spans="1:12" ht="9.9" customHeight="1"/>
    <row r="213" spans="1:12" ht="9.9" customHeight="1"/>
    <row r="214" spans="1:12" ht="9.9" customHeight="1"/>
    <row r="215" spans="1:12" s="5" customFormat="1" ht="23.25" customHeight="1">
      <c r="A215" s="20"/>
      <c r="B215" s="6"/>
      <c r="C215" s="6"/>
      <c r="D215" s="6"/>
      <c r="E215" s="6"/>
      <c r="F215" s="6"/>
      <c r="G215" s="71"/>
      <c r="H215" s="71"/>
      <c r="I215" s="64"/>
      <c r="J215" s="64"/>
      <c r="K215" s="64"/>
      <c r="L215" s="64"/>
    </row>
  </sheetData>
  <mergeCells count="2">
    <mergeCell ref="A21:C21"/>
    <mergeCell ref="A1:H1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89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8">
    <tabColor rgb="FF0F4C81"/>
    <pageSetUpPr fitToPage="1"/>
  </sheetPr>
  <dimension ref="A1:I64"/>
  <sheetViews>
    <sheetView zoomScale="80" zoomScaleNormal="80" workbookViewId="0">
      <selection activeCell="D8" sqref="D8"/>
    </sheetView>
  </sheetViews>
  <sheetFormatPr defaultColWidth="8.88671875" defaultRowHeight="12.6"/>
  <cols>
    <col min="1" max="1" width="4.44140625" style="94" customWidth="1"/>
    <col min="2" max="2" width="19.88671875" style="94" customWidth="1"/>
    <col min="3" max="3" width="22.33203125" style="94" customWidth="1"/>
    <col min="4" max="4" width="20.33203125" style="94" customWidth="1"/>
    <col min="5" max="5" width="20.109375" style="94" bestFit="1" customWidth="1"/>
    <col min="6" max="6" width="25.6640625" style="94" customWidth="1"/>
    <col min="7" max="7" width="32.33203125" style="94" customWidth="1"/>
    <col min="8" max="8" width="21.6640625" style="94" customWidth="1"/>
    <col min="9" max="16384" width="8.88671875" style="94"/>
  </cols>
  <sheetData>
    <row r="1" spans="1:9" s="320" customFormat="1" ht="40.5" customHeight="1" thickBot="1">
      <c r="A1" s="906" t="s">
        <v>162</v>
      </c>
      <c r="B1" s="906"/>
      <c r="C1" s="906"/>
      <c r="D1" s="906"/>
      <c r="E1" s="906"/>
      <c r="F1" s="906"/>
      <c r="G1" s="906"/>
      <c r="H1" s="906"/>
    </row>
    <row r="2" spans="1:9" s="321" customFormat="1" ht="26.4" customHeight="1" thickBot="1">
      <c r="A2" s="557" t="s">
        <v>0</v>
      </c>
      <c r="B2" s="558"/>
      <c r="C2" s="559"/>
      <c r="D2" s="560"/>
      <c r="E2" s="560"/>
      <c r="F2" s="561"/>
      <c r="G2" s="562" t="s">
        <v>259</v>
      </c>
      <c r="H2" s="322"/>
      <c r="I2" s="323"/>
    </row>
    <row r="3" spans="1:9" s="226" customFormat="1" ht="162.75" customHeight="1">
      <c r="A3" s="900" t="s">
        <v>21</v>
      </c>
      <c r="B3" s="903" t="s">
        <v>107</v>
      </c>
      <c r="C3" s="518" t="s">
        <v>104</v>
      </c>
      <c r="D3" s="519" t="s">
        <v>105</v>
      </c>
      <c r="E3" s="520" t="s">
        <v>106</v>
      </c>
      <c r="F3" s="520" t="s">
        <v>255</v>
      </c>
      <c r="G3" s="521" t="s">
        <v>163</v>
      </c>
      <c r="I3" s="516"/>
    </row>
    <row r="4" spans="1:9" s="226" customFormat="1" ht="14.4" thickBot="1">
      <c r="A4" s="901"/>
      <c r="B4" s="904"/>
      <c r="C4" s="522" t="s">
        <v>2</v>
      </c>
      <c r="D4" s="523" t="s">
        <v>2</v>
      </c>
      <c r="E4" s="523" t="s">
        <v>2</v>
      </c>
      <c r="F4" s="523" t="s">
        <v>2</v>
      </c>
      <c r="G4" s="523" t="s">
        <v>2</v>
      </c>
      <c r="I4" s="517"/>
    </row>
    <row r="5" spans="1:9" s="226" customFormat="1" ht="14.4" thickBot="1">
      <c r="A5" s="901"/>
      <c r="B5" s="904"/>
      <c r="C5" s="522" t="s">
        <v>115</v>
      </c>
      <c r="D5" s="523" t="s">
        <v>115</v>
      </c>
      <c r="E5" s="523" t="s">
        <v>115</v>
      </c>
      <c r="F5" s="523" t="s">
        <v>115</v>
      </c>
      <c r="G5" s="523" t="s">
        <v>115</v>
      </c>
      <c r="I5" s="517"/>
    </row>
    <row r="6" spans="1:9" s="226" customFormat="1" ht="14.4" thickBot="1">
      <c r="A6" s="902"/>
      <c r="B6" s="905"/>
      <c r="C6" s="524" t="s">
        <v>117</v>
      </c>
      <c r="D6" s="525" t="s">
        <v>117</v>
      </c>
      <c r="E6" s="525" t="s">
        <v>116</v>
      </c>
      <c r="F6" s="525" t="s">
        <v>117</v>
      </c>
      <c r="G6" s="525" t="s">
        <v>117</v>
      </c>
      <c r="H6" s="515"/>
      <c r="I6" s="517"/>
    </row>
    <row r="7" spans="1:9" ht="16.2">
      <c r="A7" s="324" t="s">
        <v>22</v>
      </c>
      <c r="B7" s="325"/>
      <c r="C7" s="326"/>
      <c r="D7" s="327"/>
      <c r="E7" s="328"/>
      <c r="F7" s="329"/>
      <c r="G7" s="330"/>
      <c r="H7" s="255"/>
      <c r="I7" s="331"/>
    </row>
    <row r="8" spans="1:9" ht="16.2">
      <c r="A8" s="324"/>
      <c r="B8" s="325"/>
      <c r="C8" s="326"/>
      <c r="D8" s="327"/>
      <c r="E8" s="328"/>
      <c r="F8" s="329"/>
      <c r="G8" s="330"/>
      <c r="H8" s="255"/>
      <c r="I8" s="331"/>
    </row>
    <row r="9" spans="1:9" ht="16.2">
      <c r="A9" s="332"/>
      <c r="B9" s="333"/>
      <c r="C9" s="334"/>
      <c r="D9" s="335"/>
      <c r="E9" s="336"/>
      <c r="F9" s="337"/>
      <c r="G9" s="338"/>
      <c r="I9" s="331"/>
    </row>
    <row r="10" spans="1:9" ht="16.2">
      <c r="A10" s="324" t="s">
        <v>23</v>
      </c>
      <c r="B10" s="325"/>
      <c r="C10" s="339"/>
      <c r="D10" s="327"/>
      <c r="E10" s="328"/>
      <c r="F10" s="329"/>
      <c r="G10" s="329"/>
      <c r="I10" s="331"/>
    </row>
    <row r="11" spans="1:9" ht="16.2">
      <c r="A11" s="324"/>
      <c r="B11" s="325"/>
      <c r="C11" s="339"/>
      <c r="D11" s="327"/>
      <c r="E11" s="328"/>
      <c r="F11" s="329"/>
      <c r="G11" s="329"/>
      <c r="I11" s="331"/>
    </row>
    <row r="12" spans="1:9" ht="16.2">
      <c r="A12" s="324"/>
      <c r="B12" s="325"/>
      <c r="C12" s="340"/>
      <c r="D12" s="341"/>
      <c r="E12" s="328"/>
      <c r="F12" s="329"/>
      <c r="G12" s="329"/>
      <c r="I12" s="331"/>
    </row>
    <row r="13" spans="1:9" ht="16.2">
      <c r="A13" s="342" t="s">
        <v>24</v>
      </c>
      <c r="B13" s="343"/>
      <c r="C13" s="344"/>
      <c r="D13" s="345"/>
      <c r="E13" s="346"/>
      <c r="F13" s="347"/>
      <c r="G13" s="347"/>
    </row>
    <row r="14" spans="1:9" ht="16.2">
      <c r="A14" s="324"/>
      <c r="B14" s="325"/>
      <c r="C14" s="348"/>
      <c r="D14" s="349"/>
      <c r="E14" s="350"/>
      <c r="F14" s="351"/>
      <c r="G14" s="351"/>
    </row>
    <row r="15" spans="1:9" ht="16.2">
      <c r="A15" s="332"/>
      <c r="B15" s="333"/>
      <c r="C15" s="352"/>
      <c r="D15" s="353"/>
      <c r="E15" s="354"/>
      <c r="F15" s="355"/>
      <c r="G15" s="355"/>
    </row>
    <row r="16" spans="1:9" ht="16.2">
      <c r="A16" s="324" t="s">
        <v>25</v>
      </c>
      <c r="B16" s="325"/>
      <c r="C16" s="339"/>
      <c r="D16" s="341"/>
      <c r="E16" s="328"/>
      <c r="F16" s="329"/>
      <c r="G16" s="329"/>
    </row>
    <row r="17" spans="1:7" ht="16.2">
      <c r="A17" s="324"/>
      <c r="B17" s="325"/>
      <c r="C17" s="339"/>
      <c r="D17" s="341"/>
      <c r="E17" s="328"/>
      <c r="F17" s="329"/>
      <c r="G17" s="329"/>
    </row>
    <row r="18" spans="1:7" ht="16.2">
      <c r="A18" s="324"/>
      <c r="B18" s="325"/>
      <c r="C18" s="339"/>
      <c r="D18" s="341"/>
      <c r="E18" s="328"/>
      <c r="F18" s="329"/>
      <c r="G18" s="329"/>
    </row>
    <row r="19" spans="1:7" ht="16.2">
      <c r="A19" s="342" t="s">
        <v>26</v>
      </c>
      <c r="B19" s="343"/>
      <c r="C19" s="356"/>
      <c r="D19" s="357"/>
      <c r="E19" s="358"/>
      <c r="F19" s="359"/>
      <c r="G19" s="359"/>
    </row>
    <row r="20" spans="1:7" ht="16.2">
      <c r="A20" s="324"/>
      <c r="B20" s="325"/>
      <c r="C20" s="339"/>
      <c r="D20" s="341"/>
      <c r="E20" s="328"/>
      <c r="F20" s="329"/>
      <c r="G20" s="329"/>
    </row>
    <row r="21" spans="1:7" ht="16.2">
      <c r="A21" s="332"/>
      <c r="B21" s="333"/>
      <c r="C21" s="360"/>
      <c r="D21" s="361"/>
      <c r="E21" s="336"/>
      <c r="F21" s="337"/>
      <c r="G21" s="337"/>
    </row>
    <row r="22" spans="1:7" ht="16.2">
      <c r="A22" s="324" t="s">
        <v>27</v>
      </c>
      <c r="B22" s="325"/>
      <c r="C22" s="339"/>
      <c r="D22" s="341"/>
      <c r="E22" s="328"/>
      <c r="F22" s="329"/>
      <c r="G22" s="329"/>
    </row>
    <row r="23" spans="1:7" ht="16.2">
      <c r="A23" s="324"/>
      <c r="B23" s="325"/>
      <c r="C23" s="339"/>
      <c r="D23" s="341"/>
      <c r="E23" s="328"/>
      <c r="F23" s="329"/>
      <c r="G23" s="329"/>
    </row>
    <row r="24" spans="1:7" ht="16.2">
      <c r="A24" s="324"/>
      <c r="B24" s="325"/>
      <c r="C24" s="362"/>
      <c r="D24" s="341"/>
      <c r="E24" s="328"/>
      <c r="F24" s="329"/>
      <c r="G24" s="329"/>
    </row>
    <row r="25" spans="1:7" ht="16.2">
      <c r="A25" s="342" t="s">
        <v>28</v>
      </c>
      <c r="B25" s="343"/>
      <c r="C25" s="356"/>
      <c r="D25" s="357"/>
      <c r="E25" s="358"/>
      <c r="F25" s="359"/>
      <c r="G25" s="359"/>
    </row>
    <row r="26" spans="1:7" ht="16.2">
      <c r="A26" s="324"/>
      <c r="B26" s="325"/>
      <c r="C26" s="339"/>
      <c r="D26" s="341"/>
      <c r="E26" s="328"/>
      <c r="F26" s="329"/>
      <c r="G26" s="329"/>
    </row>
    <row r="27" spans="1:7" ht="16.2">
      <c r="A27" s="332"/>
      <c r="B27" s="333"/>
      <c r="C27" s="360"/>
      <c r="D27" s="361"/>
      <c r="E27" s="336"/>
      <c r="F27" s="337"/>
      <c r="G27" s="337"/>
    </row>
    <row r="28" spans="1:7" ht="16.2">
      <c r="A28" s="324" t="s">
        <v>29</v>
      </c>
      <c r="B28" s="325"/>
      <c r="C28" s="339"/>
      <c r="D28" s="341"/>
      <c r="E28" s="328"/>
      <c r="F28" s="329"/>
      <c r="G28" s="329"/>
    </row>
    <row r="29" spans="1:7" ht="16.2">
      <c r="A29" s="324"/>
      <c r="B29" s="325"/>
      <c r="C29" s="339"/>
      <c r="D29" s="341"/>
      <c r="E29" s="328"/>
      <c r="F29" s="329"/>
      <c r="G29" s="329"/>
    </row>
    <row r="30" spans="1:7" ht="16.2">
      <c r="A30" s="324"/>
      <c r="B30" s="325"/>
      <c r="C30" s="340"/>
      <c r="D30" s="341"/>
      <c r="E30" s="328"/>
      <c r="F30" s="329"/>
      <c r="G30" s="329"/>
    </row>
    <row r="31" spans="1:7" ht="16.2">
      <c r="A31" s="342" t="s">
        <v>30</v>
      </c>
      <c r="B31" s="343"/>
      <c r="C31" s="356"/>
      <c r="D31" s="357"/>
      <c r="E31" s="358"/>
      <c r="F31" s="359"/>
      <c r="G31" s="359"/>
    </row>
    <row r="32" spans="1:7" ht="16.2">
      <c r="A32" s="324"/>
      <c r="B32" s="325"/>
      <c r="C32" s="339"/>
      <c r="D32" s="341"/>
      <c r="E32" s="328"/>
      <c r="F32" s="329"/>
      <c r="G32" s="329"/>
    </row>
    <row r="33" spans="1:7" ht="16.2">
      <c r="A33" s="332"/>
      <c r="B33" s="333"/>
      <c r="C33" s="363"/>
      <c r="D33" s="361"/>
      <c r="E33" s="336"/>
      <c r="F33" s="337"/>
      <c r="G33" s="337"/>
    </row>
    <row r="34" spans="1:7" ht="16.2">
      <c r="A34" s="324" t="s">
        <v>31</v>
      </c>
      <c r="B34" s="325"/>
      <c r="C34" s="364"/>
      <c r="D34" s="365"/>
      <c r="E34" s="366"/>
      <c r="F34" s="367"/>
      <c r="G34" s="367"/>
    </row>
    <row r="35" spans="1:7" ht="16.2">
      <c r="A35" s="324"/>
      <c r="B35" s="325"/>
      <c r="C35" s="364"/>
      <c r="D35" s="365"/>
      <c r="E35" s="366"/>
      <c r="F35" s="367"/>
      <c r="G35" s="367"/>
    </row>
    <row r="36" spans="1:7" ht="16.2">
      <c r="A36" s="324"/>
      <c r="B36" s="325"/>
      <c r="C36" s="364"/>
      <c r="D36" s="365"/>
      <c r="E36" s="366"/>
      <c r="F36" s="367"/>
      <c r="G36" s="367"/>
    </row>
    <row r="37" spans="1:7" ht="16.2">
      <c r="A37" s="342" t="s">
        <v>32</v>
      </c>
      <c r="B37" s="343"/>
      <c r="C37" s="368"/>
      <c r="D37" s="369"/>
      <c r="E37" s="370"/>
      <c r="F37" s="371"/>
      <c r="G37" s="371"/>
    </row>
    <row r="38" spans="1:7" ht="16.2">
      <c r="A38" s="324"/>
      <c r="B38" s="325"/>
      <c r="C38" s="372"/>
      <c r="D38" s="373"/>
      <c r="E38" s="374"/>
      <c r="F38" s="375"/>
      <c r="G38" s="375"/>
    </row>
    <row r="39" spans="1:7" ht="16.2">
      <c r="A39" s="332"/>
      <c r="B39" s="333"/>
      <c r="C39" s="376"/>
      <c r="D39" s="377"/>
      <c r="E39" s="378"/>
      <c r="F39" s="379"/>
      <c r="G39" s="379"/>
    </row>
    <row r="40" spans="1:7" ht="16.2">
      <c r="A40" s="324">
        <v>12</v>
      </c>
      <c r="B40" s="325"/>
      <c r="C40" s="364"/>
      <c r="D40" s="365"/>
      <c r="E40" s="366"/>
      <c r="F40" s="367"/>
      <c r="G40" s="367"/>
    </row>
    <row r="41" spans="1:7" ht="16.2">
      <c r="A41" s="324"/>
      <c r="B41" s="325"/>
      <c r="C41" s="364"/>
      <c r="D41" s="365"/>
      <c r="E41" s="366"/>
      <c r="F41" s="367"/>
      <c r="G41" s="367"/>
    </row>
    <row r="42" spans="1:7" ht="16.2">
      <c r="A42" s="324"/>
      <c r="B42" s="325"/>
      <c r="C42" s="364"/>
      <c r="D42" s="365"/>
      <c r="E42" s="366"/>
      <c r="F42" s="367"/>
      <c r="G42" s="367"/>
    </row>
    <row r="43" spans="1:7" ht="16.2">
      <c r="A43" s="342">
        <v>13</v>
      </c>
      <c r="B43" s="343"/>
      <c r="C43" s="380"/>
      <c r="D43" s="381"/>
      <c r="E43" s="382"/>
      <c r="F43" s="383"/>
      <c r="G43" s="383"/>
    </row>
    <row r="44" spans="1:7" ht="16.2">
      <c r="A44" s="324"/>
      <c r="B44" s="325"/>
      <c r="C44" s="364"/>
      <c r="D44" s="365"/>
      <c r="E44" s="366"/>
      <c r="F44" s="367"/>
      <c r="G44" s="367"/>
    </row>
    <row r="45" spans="1:7" ht="16.2">
      <c r="A45" s="332"/>
      <c r="B45" s="333"/>
      <c r="C45" s="384"/>
      <c r="D45" s="385"/>
      <c r="E45" s="386"/>
      <c r="F45" s="387"/>
      <c r="G45" s="387"/>
    </row>
    <row r="46" spans="1:7" ht="16.2">
      <c r="A46" s="324">
        <v>14</v>
      </c>
      <c r="B46" s="325"/>
      <c r="C46" s="372"/>
      <c r="D46" s="373"/>
      <c r="E46" s="374"/>
      <c r="F46" s="375"/>
      <c r="G46" s="375"/>
    </row>
    <row r="47" spans="1:7" ht="16.2">
      <c r="A47" s="324"/>
      <c r="B47" s="325"/>
      <c r="C47" s="372"/>
      <c r="D47" s="373"/>
      <c r="E47" s="374"/>
      <c r="F47" s="375"/>
      <c r="G47" s="375"/>
    </row>
    <row r="48" spans="1:7" ht="16.2">
      <c r="A48" s="324"/>
      <c r="B48" s="325"/>
      <c r="C48" s="372"/>
      <c r="D48" s="373"/>
      <c r="E48" s="374"/>
      <c r="F48" s="375"/>
      <c r="G48" s="375"/>
    </row>
    <row r="49" spans="1:7" ht="16.2">
      <c r="A49" s="342">
        <v>15</v>
      </c>
      <c r="B49" s="343"/>
      <c r="C49" s="368"/>
      <c r="D49" s="369"/>
      <c r="E49" s="370"/>
      <c r="F49" s="371"/>
      <c r="G49" s="371"/>
    </row>
    <row r="50" spans="1:7" ht="16.2">
      <c r="A50" s="324"/>
      <c r="B50" s="325"/>
      <c r="C50" s="372"/>
      <c r="D50" s="373"/>
      <c r="E50" s="374"/>
      <c r="F50" s="375"/>
      <c r="G50" s="375"/>
    </row>
    <row r="51" spans="1:7" ht="16.2">
      <c r="A51" s="332"/>
      <c r="B51" s="333"/>
      <c r="C51" s="376"/>
      <c r="D51" s="377"/>
      <c r="E51" s="378"/>
      <c r="F51" s="379"/>
      <c r="G51" s="379"/>
    </row>
    <row r="52" spans="1:7" ht="16.2">
      <c r="A52" s="324">
        <v>16</v>
      </c>
      <c r="B52" s="325"/>
      <c r="C52" s="372"/>
      <c r="D52" s="373"/>
      <c r="E52" s="374"/>
      <c r="F52" s="375"/>
      <c r="G52" s="375"/>
    </row>
    <row r="53" spans="1:7" ht="16.2">
      <c r="A53" s="324"/>
      <c r="B53" s="325"/>
      <c r="C53" s="372"/>
      <c r="D53" s="373"/>
      <c r="E53" s="374"/>
      <c r="F53" s="375"/>
      <c r="G53" s="375"/>
    </row>
    <row r="54" spans="1:7" ht="16.2">
      <c r="A54" s="324"/>
      <c r="B54" s="325"/>
      <c r="C54" s="372"/>
      <c r="D54" s="373"/>
      <c r="E54" s="374"/>
      <c r="F54" s="375"/>
      <c r="G54" s="375"/>
    </row>
    <row r="55" spans="1:7" ht="16.2">
      <c r="A55" s="342">
        <v>17</v>
      </c>
      <c r="B55" s="343"/>
      <c r="C55" s="380"/>
      <c r="D55" s="381"/>
      <c r="E55" s="382"/>
      <c r="F55" s="383"/>
      <c r="G55" s="383"/>
    </row>
    <row r="56" spans="1:7" ht="16.2">
      <c r="A56" s="324"/>
      <c r="B56" s="325"/>
      <c r="C56" s="364"/>
      <c r="D56" s="365"/>
      <c r="E56" s="366"/>
      <c r="F56" s="367"/>
      <c r="G56" s="367"/>
    </row>
    <row r="57" spans="1:7" ht="16.8" thickBot="1">
      <c r="A57" s="388"/>
      <c r="B57" s="389"/>
      <c r="C57" s="390"/>
      <c r="D57" s="391"/>
      <c r="E57" s="392"/>
      <c r="F57" s="393"/>
      <c r="G57" s="393"/>
    </row>
    <row r="58" spans="1:7" ht="28.5" customHeight="1" thickBot="1">
      <c r="A58" s="896" t="s">
        <v>81</v>
      </c>
      <c r="B58" s="897"/>
      <c r="C58" s="394">
        <f t="shared" ref="C58:G59" si="0">SUM(C7,C10,C13,C16,C19,C22,C25,C28,C31,C34,C37,C40,C43,C46,C49,C52,C55)</f>
        <v>0</v>
      </c>
      <c r="D58" s="394">
        <f t="shared" si="0"/>
        <v>0</v>
      </c>
      <c r="E58" s="394">
        <f t="shared" si="0"/>
        <v>0</v>
      </c>
      <c r="F58" s="395">
        <f t="shared" si="0"/>
        <v>0</v>
      </c>
      <c r="G58" s="396">
        <f t="shared" si="0"/>
        <v>0</v>
      </c>
    </row>
    <row r="59" spans="1:7" ht="16.8" thickBot="1">
      <c r="A59" s="898"/>
      <c r="B59" s="899"/>
      <c r="C59" s="397">
        <f t="shared" si="0"/>
        <v>0</v>
      </c>
      <c r="D59" s="397">
        <f t="shared" si="0"/>
        <v>0</v>
      </c>
      <c r="E59" s="397">
        <f t="shared" si="0"/>
        <v>0</v>
      </c>
      <c r="F59" s="398">
        <f t="shared" si="0"/>
        <v>0</v>
      </c>
      <c r="G59" s="399">
        <f t="shared" si="0"/>
        <v>0</v>
      </c>
    </row>
    <row r="61" spans="1:7" s="464" customFormat="1" ht="12.6" customHeight="1"/>
    <row r="62" spans="1:7" s="464" customFormat="1" ht="12.6" customHeight="1"/>
    <row r="63" spans="1:7" s="464" customFormat="1" ht="12.6" customHeight="1"/>
    <row r="64" spans="1:7" s="464" customFormat="1" ht="12.6" customHeight="1"/>
  </sheetData>
  <mergeCells count="4">
    <mergeCell ref="A58:B59"/>
    <mergeCell ref="A3:A6"/>
    <mergeCell ref="B3:B6"/>
    <mergeCell ref="A1:H1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67" orientation="portrait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79768"/>
    <pageSetUpPr fitToPage="1"/>
  </sheetPr>
  <dimension ref="A1:Y30"/>
  <sheetViews>
    <sheetView zoomScale="90" zoomScaleNormal="90" workbookViewId="0">
      <selection activeCell="F9" sqref="F9"/>
    </sheetView>
  </sheetViews>
  <sheetFormatPr defaultColWidth="8.88671875" defaultRowHeight="12.6"/>
  <cols>
    <col min="1" max="1" width="4.5546875" style="400" customWidth="1"/>
    <col min="2" max="2" width="19.21875" style="94" customWidth="1"/>
    <col min="3" max="3" width="11.5546875" style="94" customWidth="1"/>
    <col min="4" max="4" width="12.88671875" style="94" customWidth="1"/>
    <col min="5" max="5" width="16.88671875" style="94" bestFit="1" customWidth="1"/>
    <col min="6" max="6" width="14.6640625" style="94" customWidth="1"/>
    <col min="7" max="7" width="17.33203125" style="94" customWidth="1"/>
    <col min="8" max="12" width="8.6640625" style="94" customWidth="1"/>
    <col min="13" max="13" width="14.5546875" style="94" customWidth="1"/>
    <col min="14" max="14" width="8.6640625" style="94" customWidth="1"/>
    <col min="15" max="15" width="14.6640625" style="94" customWidth="1"/>
    <col min="16" max="22" width="10.6640625" style="94" customWidth="1"/>
    <col min="23" max="23" width="12.5546875" style="94" customWidth="1"/>
    <col min="24" max="16384" width="8.88671875" style="94"/>
  </cols>
  <sheetData>
    <row r="1" spans="1:25" ht="47.4" customHeight="1">
      <c r="A1" s="94" t="s">
        <v>262</v>
      </c>
      <c r="L1" s="415"/>
      <c r="M1" s="415"/>
      <c r="N1" s="415"/>
      <c r="O1" s="415"/>
      <c r="P1" s="415"/>
      <c r="Q1" s="415"/>
    </row>
    <row r="2" spans="1:25" ht="14.4" thickBot="1">
      <c r="B2" s="94" t="s">
        <v>124</v>
      </c>
      <c r="L2" s="415"/>
      <c r="M2" s="415"/>
      <c r="N2" s="415"/>
      <c r="O2" s="415"/>
      <c r="P2" s="415"/>
      <c r="Q2" s="415"/>
    </row>
    <row r="3" spans="1:25" ht="13.8">
      <c r="A3" s="911" t="s">
        <v>175</v>
      </c>
      <c r="B3" s="913" t="s">
        <v>194</v>
      </c>
      <c r="C3" s="915" t="s">
        <v>188</v>
      </c>
      <c r="D3" s="916"/>
      <c r="E3" s="602"/>
      <c r="F3" s="602"/>
      <c r="G3" s="602"/>
      <c r="H3" s="910" t="s">
        <v>176</v>
      </c>
      <c r="I3" s="910"/>
      <c r="J3" s="910" t="s">
        <v>133</v>
      </c>
      <c r="K3" s="910"/>
      <c r="L3" s="910" t="s">
        <v>177</v>
      </c>
      <c r="M3" s="910"/>
      <c r="N3" s="910" t="s">
        <v>178</v>
      </c>
      <c r="O3" s="910"/>
      <c r="P3" s="910" t="s">
        <v>179</v>
      </c>
      <c r="Q3" s="910"/>
      <c r="R3" s="910" t="s">
        <v>180</v>
      </c>
      <c r="S3" s="910"/>
      <c r="T3" s="910" t="s">
        <v>181</v>
      </c>
      <c r="U3" s="910"/>
      <c r="V3" s="908" t="s">
        <v>68</v>
      </c>
      <c r="W3" s="909"/>
    </row>
    <row r="4" spans="1:25" ht="83.4" thickBot="1">
      <c r="A4" s="912"/>
      <c r="B4" s="914"/>
      <c r="C4" s="603" t="s">
        <v>211</v>
      </c>
      <c r="D4" s="603" t="s">
        <v>212</v>
      </c>
      <c r="E4" s="603" t="s">
        <v>217</v>
      </c>
      <c r="F4" s="603" t="s">
        <v>210</v>
      </c>
      <c r="G4" s="604" t="s">
        <v>216</v>
      </c>
      <c r="H4" s="605" t="s">
        <v>182</v>
      </c>
      <c r="I4" s="606" t="s">
        <v>57</v>
      </c>
      <c r="J4" s="606" t="s">
        <v>182</v>
      </c>
      <c r="K4" s="606" t="s">
        <v>57</v>
      </c>
      <c r="L4" s="606" t="s">
        <v>182</v>
      </c>
      <c r="M4" s="606" t="s">
        <v>57</v>
      </c>
      <c r="N4" s="606" t="s">
        <v>182</v>
      </c>
      <c r="O4" s="607" t="s">
        <v>213</v>
      </c>
      <c r="P4" s="606" t="s">
        <v>182</v>
      </c>
      <c r="Q4" s="606" t="s">
        <v>57</v>
      </c>
      <c r="R4" s="606" t="s">
        <v>182</v>
      </c>
      <c r="S4" s="606" t="s">
        <v>57</v>
      </c>
      <c r="T4" s="606" t="s">
        <v>182</v>
      </c>
      <c r="U4" s="606" t="s">
        <v>57</v>
      </c>
      <c r="V4" s="606" t="s">
        <v>182</v>
      </c>
      <c r="W4" s="608" t="s">
        <v>214</v>
      </c>
    </row>
    <row r="5" spans="1:25" ht="16.95" customHeight="1" thickBot="1">
      <c r="A5" s="402"/>
      <c r="B5" s="403" t="s">
        <v>273</v>
      </c>
      <c r="C5" s="404">
        <v>16544.41</v>
      </c>
      <c r="D5" s="404">
        <v>16544.41</v>
      </c>
      <c r="E5" s="919">
        <f>F5*100/Y5</f>
        <v>83.691278698608585</v>
      </c>
      <c r="F5" s="404">
        <v>16544.41</v>
      </c>
      <c r="G5" s="404"/>
      <c r="H5" s="405">
        <v>2</v>
      </c>
      <c r="I5" s="406">
        <v>599.39</v>
      </c>
      <c r="J5" s="406">
        <v>0</v>
      </c>
      <c r="K5" s="406"/>
      <c r="L5" s="406">
        <v>2</v>
      </c>
      <c r="M5" s="53">
        <v>15885.76</v>
      </c>
      <c r="N5" s="406">
        <v>3</v>
      </c>
      <c r="O5" s="406">
        <v>16544.41</v>
      </c>
      <c r="P5" s="406"/>
      <c r="Q5" s="406"/>
      <c r="R5" s="406"/>
      <c r="S5" s="406"/>
      <c r="T5" s="406"/>
      <c r="U5" s="406"/>
      <c r="V5" s="406">
        <v>5</v>
      </c>
      <c r="W5" s="407">
        <v>0</v>
      </c>
      <c r="Y5" s="94">
        <v>19768.38</v>
      </c>
    </row>
    <row r="6" spans="1:25" ht="16.95" customHeight="1">
      <c r="A6" s="408"/>
      <c r="B6" s="409"/>
      <c r="C6" s="410"/>
      <c r="D6" s="410"/>
      <c r="E6" s="410"/>
      <c r="F6" s="410"/>
      <c r="G6" s="410"/>
      <c r="H6" s="245"/>
      <c r="I6" s="411"/>
      <c r="J6" s="411"/>
      <c r="K6" s="411"/>
      <c r="L6" s="411"/>
      <c r="M6" s="412"/>
      <c r="N6" s="412"/>
      <c r="O6" s="413"/>
      <c r="P6" s="413"/>
      <c r="Q6" s="411"/>
      <c r="R6" s="411"/>
      <c r="S6" s="414"/>
      <c r="T6" s="414"/>
      <c r="U6" s="411"/>
      <c r="V6" s="411"/>
      <c r="W6" s="414"/>
    </row>
    <row r="7" spans="1:25" ht="16.95" customHeight="1" thickBot="1">
      <c r="A7" s="408"/>
      <c r="B7" s="409"/>
      <c r="C7" s="410"/>
      <c r="D7" s="410"/>
      <c r="E7" s="410"/>
      <c r="F7" s="410"/>
      <c r="G7" s="410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</row>
    <row r="8" spans="1:25" ht="16.95" customHeight="1">
      <c r="A8" s="402"/>
      <c r="B8" s="403"/>
      <c r="C8" s="404"/>
      <c r="D8" s="404"/>
      <c r="E8" s="404"/>
      <c r="F8" s="404"/>
      <c r="G8" s="404"/>
      <c r="H8" s="405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7"/>
    </row>
    <row r="9" spans="1:25" ht="16.95" customHeight="1">
      <c r="A9" s="408"/>
      <c r="B9" s="409"/>
      <c r="C9" s="410"/>
      <c r="D9" s="410"/>
      <c r="E9" s="410"/>
      <c r="F9" s="410"/>
      <c r="G9" s="410"/>
      <c r="H9" s="245"/>
      <c r="I9" s="411"/>
      <c r="J9" s="411"/>
      <c r="K9" s="411"/>
      <c r="L9" s="411"/>
      <c r="M9" s="412"/>
      <c r="N9" s="412"/>
      <c r="O9" s="413"/>
      <c r="P9" s="413"/>
      <c r="Q9" s="411"/>
      <c r="R9" s="411"/>
      <c r="S9" s="414"/>
      <c r="T9" s="414"/>
      <c r="U9" s="411"/>
      <c r="V9" s="411"/>
      <c r="W9" s="414"/>
    </row>
    <row r="10" spans="1:25" ht="16.95" customHeight="1" thickBot="1">
      <c r="A10" s="408"/>
      <c r="B10" s="409"/>
      <c r="C10" s="410"/>
      <c r="D10" s="410"/>
      <c r="E10" s="410"/>
      <c r="F10" s="410"/>
      <c r="G10" s="410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</row>
    <row r="11" spans="1:25" ht="16.95" customHeight="1">
      <c r="A11" s="402"/>
      <c r="B11" s="403"/>
      <c r="C11" s="404"/>
      <c r="D11" s="404"/>
      <c r="E11" s="404"/>
      <c r="F11" s="404"/>
      <c r="G11" s="404"/>
      <c r="H11" s="405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7"/>
    </row>
    <row r="12" spans="1:25" ht="16.95" customHeight="1">
      <c r="A12" s="408"/>
      <c r="B12" s="409"/>
      <c r="C12" s="410"/>
      <c r="D12" s="410"/>
      <c r="E12" s="410"/>
      <c r="F12" s="410"/>
      <c r="G12" s="410"/>
      <c r="H12" s="245"/>
      <c r="I12" s="411"/>
      <c r="J12" s="411"/>
      <c r="K12" s="411"/>
      <c r="L12" s="411"/>
      <c r="M12" s="412"/>
      <c r="N12" s="412"/>
      <c r="O12" s="413"/>
      <c r="P12" s="413"/>
      <c r="Q12" s="411"/>
      <c r="R12" s="411"/>
      <c r="S12" s="414"/>
      <c r="T12" s="414"/>
      <c r="U12" s="411"/>
      <c r="V12" s="411"/>
      <c r="W12" s="414"/>
    </row>
    <row r="13" spans="1:25" ht="16.95" customHeight="1" thickBot="1">
      <c r="A13" s="408"/>
      <c r="B13" s="409"/>
      <c r="C13" s="410"/>
      <c r="D13" s="410"/>
      <c r="E13" s="410"/>
      <c r="F13" s="410"/>
      <c r="G13" s="410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</row>
    <row r="14" spans="1:25" ht="16.95" customHeight="1">
      <c r="A14" s="402"/>
      <c r="B14" s="403"/>
      <c r="C14" s="404"/>
      <c r="D14" s="404"/>
      <c r="E14" s="404"/>
      <c r="F14" s="404"/>
      <c r="G14" s="404"/>
      <c r="H14" s="405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7"/>
    </row>
    <row r="15" spans="1:25" ht="16.95" customHeight="1">
      <c r="A15" s="408"/>
      <c r="B15" s="409"/>
      <c r="C15" s="410"/>
      <c r="D15" s="410"/>
      <c r="E15" s="410"/>
      <c r="F15" s="410"/>
      <c r="G15" s="410"/>
      <c r="H15" s="245"/>
      <c r="I15" s="411"/>
      <c r="J15" s="411"/>
      <c r="K15" s="411"/>
      <c r="L15" s="411"/>
      <c r="M15" s="412"/>
      <c r="N15" s="412"/>
      <c r="O15" s="413"/>
      <c r="P15" s="413"/>
      <c r="Q15" s="411"/>
      <c r="R15" s="411"/>
      <c r="S15" s="414"/>
      <c r="T15" s="414"/>
      <c r="U15" s="411"/>
      <c r="V15" s="411"/>
      <c r="W15" s="414"/>
    </row>
    <row r="16" spans="1:25" ht="16.95" customHeight="1" thickBot="1">
      <c r="A16" s="408"/>
      <c r="B16" s="409"/>
      <c r="C16" s="410"/>
      <c r="D16" s="410"/>
      <c r="E16" s="410"/>
      <c r="F16" s="410"/>
      <c r="G16" s="410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</row>
    <row r="17" spans="1:23" ht="16.95" customHeight="1">
      <c r="A17" s="402"/>
      <c r="B17" s="403"/>
      <c r="C17" s="404"/>
      <c r="D17" s="404"/>
      <c r="E17" s="404"/>
      <c r="F17" s="404"/>
      <c r="G17" s="404"/>
      <c r="H17" s="405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7"/>
    </row>
    <row r="18" spans="1:23" ht="16.95" customHeight="1">
      <c r="A18" s="408"/>
      <c r="B18" s="409"/>
      <c r="C18" s="410"/>
      <c r="D18" s="410"/>
      <c r="E18" s="410"/>
      <c r="F18" s="410"/>
      <c r="G18" s="410"/>
      <c r="H18" s="245"/>
      <c r="I18" s="411"/>
      <c r="J18" s="411"/>
      <c r="K18" s="411"/>
      <c r="L18" s="411"/>
      <c r="M18" s="412"/>
      <c r="N18" s="412"/>
      <c r="O18" s="413"/>
      <c r="P18" s="413"/>
      <c r="Q18" s="411"/>
      <c r="R18" s="411"/>
      <c r="S18" s="414"/>
      <c r="T18" s="414"/>
      <c r="U18" s="411"/>
      <c r="V18" s="411"/>
      <c r="W18" s="414"/>
    </row>
    <row r="19" spans="1:23" ht="16.95" customHeight="1" thickBot="1">
      <c r="A19" s="408"/>
      <c r="B19" s="409"/>
      <c r="C19" s="410"/>
      <c r="D19" s="410"/>
      <c r="E19" s="410"/>
      <c r="F19" s="410"/>
      <c r="G19" s="410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</row>
    <row r="20" spans="1:23" ht="16.95" customHeight="1">
      <c r="A20" s="402"/>
      <c r="B20" s="403"/>
      <c r="C20" s="404"/>
      <c r="D20" s="404"/>
      <c r="E20" s="404"/>
      <c r="F20" s="404"/>
      <c r="G20" s="404"/>
      <c r="H20" s="405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7"/>
    </row>
    <row r="21" spans="1:23" ht="16.95" customHeight="1">
      <c r="A21" s="408"/>
      <c r="B21" s="409"/>
      <c r="C21" s="410"/>
      <c r="D21" s="410"/>
      <c r="E21" s="410"/>
      <c r="F21" s="410"/>
      <c r="G21" s="410"/>
      <c r="H21" s="245"/>
      <c r="I21" s="411"/>
      <c r="J21" s="411"/>
      <c r="K21" s="411"/>
      <c r="L21" s="411"/>
      <c r="M21" s="412"/>
      <c r="N21" s="412"/>
      <c r="O21" s="413"/>
      <c r="P21" s="413"/>
      <c r="Q21" s="411"/>
      <c r="R21" s="411"/>
      <c r="S21" s="414"/>
      <c r="T21" s="414"/>
      <c r="U21" s="411"/>
      <c r="V21" s="411"/>
      <c r="W21" s="414"/>
    </row>
    <row r="22" spans="1:23" ht="16.95" customHeight="1" thickBot="1">
      <c r="A22" s="408"/>
      <c r="B22" s="409"/>
      <c r="C22" s="410"/>
      <c r="D22" s="410"/>
      <c r="E22" s="410"/>
      <c r="F22" s="410"/>
      <c r="G22" s="410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</row>
    <row r="23" spans="1:23" ht="16.95" customHeight="1">
      <c r="A23" s="402"/>
      <c r="B23" s="403"/>
      <c r="C23" s="404"/>
      <c r="D23" s="404"/>
      <c r="E23" s="404"/>
      <c r="F23" s="404"/>
      <c r="G23" s="404"/>
      <c r="H23" s="405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7"/>
    </row>
    <row r="24" spans="1:23" ht="16.95" customHeight="1">
      <c r="A24" s="408"/>
      <c r="B24" s="409"/>
      <c r="C24" s="410"/>
      <c r="D24" s="410"/>
      <c r="E24" s="410"/>
      <c r="F24" s="410"/>
      <c r="G24" s="410"/>
      <c r="H24" s="245"/>
      <c r="I24" s="411"/>
      <c r="J24" s="411"/>
      <c r="K24" s="411"/>
      <c r="L24" s="411"/>
      <c r="M24" s="412"/>
      <c r="N24" s="412"/>
      <c r="O24" s="413"/>
      <c r="P24" s="413"/>
      <c r="Q24" s="411"/>
      <c r="R24" s="411"/>
      <c r="S24" s="414"/>
      <c r="T24" s="414"/>
      <c r="U24" s="411"/>
      <c r="V24" s="411"/>
      <c r="W24" s="414"/>
    </row>
    <row r="25" spans="1:23" ht="16.95" customHeight="1" thickBot="1">
      <c r="A25" s="408"/>
      <c r="B25" s="409"/>
      <c r="C25" s="410"/>
      <c r="D25" s="410"/>
      <c r="E25" s="410"/>
      <c r="F25" s="410"/>
      <c r="G25" s="410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</row>
    <row r="26" spans="1:23" ht="16.95" customHeight="1">
      <c r="A26" s="402"/>
      <c r="B26" s="403"/>
      <c r="C26" s="404"/>
      <c r="D26" s="404"/>
      <c r="E26" s="404"/>
      <c r="F26" s="404"/>
      <c r="G26" s="404"/>
      <c r="H26" s="405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7"/>
    </row>
    <row r="27" spans="1:23" ht="16.95" customHeight="1">
      <c r="A27" s="408"/>
      <c r="B27" s="409"/>
      <c r="C27" s="410"/>
      <c r="D27" s="410"/>
      <c r="E27" s="410"/>
      <c r="F27" s="410"/>
      <c r="G27" s="410"/>
      <c r="H27" s="245"/>
      <c r="I27" s="411"/>
      <c r="J27" s="411"/>
      <c r="K27" s="411"/>
      <c r="L27" s="411"/>
      <c r="M27" s="412"/>
      <c r="N27" s="412"/>
      <c r="O27" s="413"/>
      <c r="P27" s="413"/>
      <c r="Q27" s="411"/>
      <c r="R27" s="411"/>
      <c r="S27" s="414"/>
      <c r="T27" s="414"/>
      <c r="U27" s="411"/>
      <c r="V27" s="411"/>
      <c r="W27" s="414"/>
    </row>
    <row r="28" spans="1:23" ht="16.95" customHeight="1">
      <c r="A28" s="408"/>
      <c r="B28" s="409"/>
      <c r="C28" s="410"/>
      <c r="D28" s="410"/>
      <c r="E28" s="410"/>
      <c r="F28" s="410"/>
      <c r="G28" s="410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</row>
    <row r="30" spans="1:23" s="156" customFormat="1" ht="19.95" customHeight="1">
      <c r="A30" s="438"/>
      <c r="B30" s="907" t="s">
        <v>189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</row>
  </sheetData>
  <mergeCells count="12">
    <mergeCell ref="A3:A4"/>
    <mergeCell ref="B3:B4"/>
    <mergeCell ref="C3:D3"/>
    <mergeCell ref="H3:I3"/>
    <mergeCell ref="J3:K3"/>
    <mergeCell ref="B30:W30"/>
    <mergeCell ref="V3:W3"/>
    <mergeCell ref="L3:M3"/>
    <mergeCell ref="N3:O3"/>
    <mergeCell ref="P3:Q3"/>
    <mergeCell ref="R3:S3"/>
    <mergeCell ref="T3:U3"/>
  </mergeCells>
  <conditionalFormatting sqref="B3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:B7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:B7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8:B10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8:B10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1:B13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1:B13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4:B16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4:B16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7:B19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7:B19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0:B22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0:B22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3:B25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3:B25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6:B28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6:B28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0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0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47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9</vt:i4>
      </vt:variant>
    </vt:vector>
  </HeadingPairs>
  <TitlesOfParts>
    <vt:vector size="20" baseType="lpstr">
      <vt:lpstr>Tab.1</vt:lpstr>
      <vt:lpstr>Tab.2</vt:lpstr>
      <vt:lpstr>Tab.3a</vt:lpstr>
      <vt:lpstr>Tab.3b</vt:lpstr>
      <vt:lpstr>Tab.4 </vt:lpstr>
      <vt:lpstr>Tab.5a ptaki</vt:lpstr>
      <vt:lpstr>Tab.5b inne</vt:lpstr>
      <vt:lpstr>TAB.6.</vt:lpstr>
      <vt:lpstr>Tab.7</vt:lpstr>
      <vt:lpstr>Tab.8</vt:lpstr>
      <vt:lpstr>TAB.9</vt:lpstr>
      <vt:lpstr>Tab.1!Obszar_wydruku</vt:lpstr>
      <vt:lpstr>Tab.2!Obszar_wydruku</vt:lpstr>
      <vt:lpstr>Tab.3a!Obszar_wydruku</vt:lpstr>
      <vt:lpstr>Tab.3b!Obszar_wydruku</vt:lpstr>
      <vt:lpstr>'Tab.4 '!Obszar_wydruku</vt:lpstr>
      <vt:lpstr>TAB.6.!Obszar_wydruku</vt:lpstr>
      <vt:lpstr>Tab.7!Obszar_wydruku</vt:lpstr>
      <vt:lpstr>Tab.8!Obszar_wydruku</vt:lpstr>
      <vt:lpstr>Tab.7!Tytuły_wydruku</vt:lpstr>
    </vt:vector>
  </TitlesOfParts>
  <Company>DGLP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Paweł Gliński</cp:lastModifiedBy>
  <cp:lastPrinted>2024-01-11T13:26:21Z</cp:lastPrinted>
  <dcterms:created xsi:type="dcterms:W3CDTF">2005-01-25T07:57:37Z</dcterms:created>
  <dcterms:modified xsi:type="dcterms:W3CDTF">2024-02-02T10:11:45Z</dcterms:modified>
  <cp:category>ochrona przyrody</cp:category>
</cp:coreProperties>
</file>